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/>
  <mc:AlternateContent xmlns:mc="http://schemas.openxmlformats.org/markup-compatibility/2006">
    <mc:Choice Requires="x15">
      <x15ac:absPath xmlns:x15ac="http://schemas.microsoft.com/office/spreadsheetml/2010/11/ac" url="F:\Primate ecology\Seasonal adaptive\六校 ZR\Manuscript_ID ZR-2023-047.R1\"/>
    </mc:Choice>
  </mc:AlternateContent>
  <xr:revisionPtr revIDLastSave="0" documentId="13_ncr:1_{40A65D85-57FB-4950-AB11-B7B843A477A5}" xr6:coauthVersionLast="47" xr6:coauthVersionMax="47" xr10:uidLastSave="{00000000-0000-0000-0000-000000000000}"/>
  <bookViews>
    <workbookView xWindow="410" yWindow="30" windowWidth="21570" windowHeight="15250" tabRatio="586" firstSheet="3" activeTab="5" xr2:uid="{00000000-000D-0000-FFFF-FFFF00000000}"/>
  </bookViews>
  <sheets>
    <sheet name="Table S9 Normality test" sheetId="14" r:id="rId1"/>
    <sheet name="Table S10 Correlation" sheetId="19" r:id="rId2"/>
    <sheet name="Table S11 PCA bioclim-variables" sheetId="18" r:id="rId3"/>
    <sheet name="Table S12 PGLS" sheetId="12" r:id="rId4"/>
    <sheet name="Table S13 PPA(8 variables) " sheetId="16" r:id="rId5"/>
    <sheet name="Table S14 PPA (9 variables)" sheetId="20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H95" i="12" l="1"/>
  <c r="AH94" i="12"/>
  <c r="AH93" i="12"/>
  <c r="AH92" i="12"/>
  <c r="AH91" i="12"/>
  <c r="AH90" i="12"/>
  <c r="AH89" i="12"/>
  <c r="AH88" i="12"/>
  <c r="AH87" i="12"/>
  <c r="AH86" i="12"/>
  <c r="AH85" i="12"/>
  <c r="AH84" i="12"/>
  <c r="AH83" i="12"/>
  <c r="AH82" i="12"/>
  <c r="AH81" i="12"/>
  <c r="AH80" i="12"/>
  <c r="AH79" i="12"/>
  <c r="AH78" i="12"/>
  <c r="AH77" i="12"/>
  <c r="AH76" i="12"/>
  <c r="AH75" i="12"/>
  <c r="AH74" i="12"/>
  <c r="AH73" i="12"/>
  <c r="AH72" i="12"/>
  <c r="AH71" i="12"/>
  <c r="AH70" i="12"/>
  <c r="AH65" i="12"/>
  <c r="AH64" i="12"/>
  <c r="AH63" i="12"/>
  <c r="AH62" i="12"/>
  <c r="AH61" i="12"/>
  <c r="AH60" i="12"/>
  <c r="AH59" i="12"/>
  <c r="AH58" i="12"/>
  <c r="AH57" i="12"/>
  <c r="AH56" i="12"/>
  <c r="AH55" i="12"/>
  <c r="AH54" i="12"/>
  <c r="AH53" i="12"/>
  <c r="AH52" i="12"/>
  <c r="AH51" i="12"/>
  <c r="AH50" i="12"/>
  <c r="AH49" i="12"/>
  <c r="AH48" i="12"/>
  <c r="AH47" i="12"/>
  <c r="AH46" i="12"/>
  <c r="AH45" i="12"/>
  <c r="AH44" i="12"/>
  <c r="AH43" i="12"/>
  <c r="AH42" i="12"/>
  <c r="AH41" i="12"/>
  <c r="AH40" i="12"/>
  <c r="AD33" i="12"/>
  <c r="T33" i="12"/>
  <c r="J33" i="12"/>
  <c r="AD32" i="12"/>
  <c r="T32" i="12"/>
  <c r="J32" i="12"/>
  <c r="AD31" i="12"/>
  <c r="T31" i="12"/>
  <c r="J31" i="12"/>
  <c r="AD30" i="12"/>
  <c r="T30" i="12"/>
  <c r="J30" i="12"/>
  <c r="AD29" i="12"/>
  <c r="T29" i="12"/>
  <c r="J29" i="12"/>
  <c r="AD28" i="12"/>
  <c r="T28" i="12"/>
  <c r="J28" i="12"/>
  <c r="AD27" i="12"/>
  <c r="T27" i="12"/>
  <c r="J27" i="12"/>
  <c r="AD26" i="12"/>
  <c r="T26" i="12"/>
  <c r="J26" i="12"/>
  <c r="AD25" i="12"/>
  <c r="T25" i="12"/>
  <c r="J25" i="12"/>
  <c r="AD24" i="12"/>
  <c r="T24" i="12"/>
  <c r="J24" i="12"/>
  <c r="AD23" i="12"/>
  <c r="T23" i="12"/>
  <c r="J23" i="12"/>
  <c r="AD22" i="12"/>
  <c r="T22" i="12"/>
  <c r="J22" i="12"/>
  <c r="AD21" i="12"/>
  <c r="T21" i="12"/>
  <c r="J21" i="12"/>
  <c r="AD20" i="12"/>
  <c r="T20" i="12"/>
  <c r="J20" i="12"/>
  <c r="AD19" i="12"/>
  <c r="T19" i="12"/>
  <c r="J19" i="12"/>
  <c r="AD18" i="12"/>
  <c r="T18" i="12"/>
  <c r="J18" i="12"/>
  <c r="AD17" i="12"/>
  <c r="T17" i="12"/>
  <c r="J17" i="12"/>
  <c r="AD16" i="12"/>
  <c r="T16" i="12"/>
  <c r="J16" i="12"/>
  <c r="AD15" i="12"/>
  <c r="T15" i="12"/>
  <c r="J15" i="12"/>
  <c r="AD14" i="12"/>
  <c r="T14" i="12"/>
  <c r="J14" i="12"/>
  <c r="AD13" i="12"/>
  <c r="T13" i="12"/>
  <c r="J13" i="12"/>
  <c r="AD12" i="12"/>
  <c r="T12" i="12"/>
  <c r="J12" i="12"/>
  <c r="AD11" i="12"/>
  <c r="T11" i="12"/>
  <c r="J11" i="12"/>
  <c r="AD10" i="12"/>
  <c r="T10" i="12"/>
  <c r="J10" i="12"/>
  <c r="AD9" i="12"/>
  <c r="T9" i="12"/>
  <c r="J9" i="12"/>
  <c r="AD8" i="12"/>
  <c r="T8" i="12"/>
  <c r="J8" i="12"/>
  <c r="AD7" i="12"/>
  <c r="T7" i="12"/>
  <c r="J7" i="12"/>
  <c r="AD6" i="12"/>
  <c r="T6" i="12"/>
  <c r="J6" i="12"/>
  <c r="AD5" i="12"/>
  <c r="T5" i="12"/>
  <c r="J5" i="12"/>
  <c r="AD4" i="12"/>
  <c r="T4" i="12"/>
  <c r="J4" i="12"/>
  <c r="J39" i="14"/>
  <c r="J38" i="14"/>
  <c r="J37" i="14"/>
  <c r="J36" i="14"/>
  <c r="J34" i="14"/>
  <c r="J33" i="14"/>
  <c r="J32" i="14"/>
  <c r="J31" i="14"/>
  <c r="J30" i="14"/>
  <c r="J29" i="14"/>
  <c r="J28" i="14"/>
  <c r="J27" i="14"/>
  <c r="J26" i="14"/>
  <c r="J25" i="14"/>
  <c r="J24" i="14"/>
  <c r="J23" i="14"/>
  <c r="J22" i="14"/>
  <c r="J21" i="14"/>
  <c r="J20" i="14"/>
  <c r="J19" i="14"/>
  <c r="J18" i="14"/>
  <c r="J17" i="14"/>
  <c r="J16" i="14"/>
  <c r="J15" i="14"/>
  <c r="J14" i="14"/>
  <c r="J13" i="14"/>
  <c r="J12" i="14"/>
  <c r="J11" i="14"/>
  <c r="J10" i="14"/>
  <c r="J9" i="14"/>
  <c r="J8" i="14"/>
  <c r="J7" i="14"/>
  <c r="J6" i="14"/>
  <c r="J5" i="14"/>
  <c r="J4" i="14"/>
  <c r="F105" i="18"/>
  <c r="F104" i="18"/>
  <c r="F103" i="18"/>
  <c r="F102" i="18"/>
  <c r="F101" i="18"/>
  <c r="F100" i="18"/>
  <c r="F99" i="18"/>
  <c r="F98" i="18"/>
  <c r="F97" i="18"/>
  <c r="F96" i="18"/>
  <c r="F95" i="18"/>
  <c r="F94" i="18"/>
  <c r="F93" i="18"/>
  <c r="F92" i="18"/>
  <c r="F91" i="18"/>
  <c r="F90" i="18"/>
  <c r="F89" i="18"/>
  <c r="F88" i="18"/>
  <c r="F87" i="18"/>
  <c r="F86" i="18"/>
  <c r="F85" i="18"/>
  <c r="F84" i="18"/>
  <c r="F83" i="18"/>
  <c r="F82" i="18"/>
  <c r="F81" i="18"/>
  <c r="F80" i="18"/>
  <c r="F79" i="18"/>
  <c r="F78" i="18"/>
  <c r="F77" i="18"/>
  <c r="F76" i="18"/>
  <c r="F75" i="18"/>
  <c r="F74" i="18"/>
  <c r="F73" i="18"/>
  <c r="F72" i="18"/>
  <c r="F71" i="18"/>
  <c r="F70" i="18"/>
  <c r="F69" i="18"/>
  <c r="F68" i="18"/>
  <c r="F67" i="18"/>
  <c r="F66" i="18"/>
  <c r="F65" i="18"/>
  <c r="F64" i="18"/>
  <c r="F63" i="18"/>
  <c r="F62" i="18"/>
  <c r="F61" i="18"/>
  <c r="F60" i="18"/>
  <c r="F59" i="18"/>
  <c r="F58" i="18"/>
  <c r="F57" i="18"/>
  <c r="F56" i="18"/>
  <c r="F55" i="18"/>
  <c r="F54" i="18"/>
</calcChain>
</file>

<file path=xl/sharedStrings.xml><?xml version="1.0" encoding="utf-8"?>
<sst xmlns="http://schemas.openxmlformats.org/spreadsheetml/2006/main" count="815" uniqueCount="243">
  <si>
    <t>Total variance explained</t>
  </si>
  <si>
    <t>Components</t>
  </si>
  <si>
    <t>Initial Eigenvalue</t>
  </si>
  <si>
    <t>Initial</t>
  </si>
  <si>
    <t>Rotating with maximum variance</t>
  </si>
  <si>
    <t>Eigenvalue</t>
  </si>
  <si>
    <t>PC1</t>
  </si>
  <si>
    <t>PC2</t>
  </si>
  <si>
    <t>PC3</t>
  </si>
  <si>
    <t>PC4</t>
  </si>
  <si>
    <t>PC5</t>
  </si>
  <si>
    <t>PC6</t>
  </si>
  <si>
    <t>PC7</t>
  </si>
  <si>
    <t>PC8</t>
  </si>
  <si>
    <t>PC9</t>
  </si>
  <si>
    <t>PC10</t>
  </si>
  <si>
    <t>PC11</t>
  </si>
  <si>
    <t>PC12</t>
  </si>
  <si>
    <t>PC13</t>
  </si>
  <si>
    <t>PC14</t>
  </si>
  <si>
    <t>PC15</t>
  </si>
  <si>
    <t>PC16</t>
  </si>
  <si>
    <t>PC17</t>
  </si>
  <si>
    <t>PC18</t>
  </si>
  <si>
    <t>PC19</t>
  </si>
  <si>
    <t>PC20</t>
  </si>
  <si>
    <t>PC21</t>
  </si>
  <si>
    <t>Rotated component matrix</t>
  </si>
  <si>
    <t>Variables</t>
  </si>
  <si>
    <t>Isothermality</t>
  </si>
  <si>
    <t>Temperature</t>
  </si>
  <si>
    <t>Precipitation</t>
  </si>
  <si>
    <t>Diurnal range</t>
  </si>
  <si>
    <t>BIO1 = Annual Mean Temperature</t>
  </si>
  <si>
    <t>BIO2 = Mean Diurnal Range (Mean of monthly (max temp - min temp))</t>
  </si>
  <si>
    <t>BIO3 = Isothermality (BIO2/BIO7) (×100)</t>
  </si>
  <si>
    <t>BIO4 = Temperature Seasonality (standard deviation ×100)</t>
  </si>
  <si>
    <t>BIO5 = Max Temperature of Warmest Month</t>
  </si>
  <si>
    <t>BIO6 = Min Temperature of Coldest Month</t>
  </si>
  <si>
    <t>BIO7 = Temperature Annual Range (BIO5-BIO6)</t>
  </si>
  <si>
    <t>BIO8 = Mean Temperature of Wettest Quarter</t>
  </si>
  <si>
    <t>BIO9 = Mean Temperature of Driest Quarter</t>
  </si>
  <si>
    <t>BIO10 = Mean Temperature of Warmest Quarter</t>
  </si>
  <si>
    <t>BIO11 = Mean Temperature of Coldest Quarter</t>
  </si>
  <si>
    <t>BIO12 = Annual Precipitation</t>
  </si>
  <si>
    <t>BIO13 = Precipitation of Wettest Month</t>
  </si>
  <si>
    <t>BIO14 = Precipitation of Driest Month</t>
  </si>
  <si>
    <t>BIO15 = Precipitation Seasonality (Coefficient of Variation)</t>
  </si>
  <si>
    <t>BIO16 = Precipitation of Wettest Quarter</t>
  </si>
  <si>
    <t>BIO17 = Precipitation of Driest Quarter</t>
  </si>
  <si>
    <t>BIO18 = Precipitation of Warmest Quarter</t>
  </si>
  <si>
    <t>BIO19 = Precipitation of Coldest Quarter</t>
  </si>
  <si>
    <t>elevation</t>
  </si>
  <si>
    <t>Abs_latitude</t>
  </si>
  <si>
    <t>Scores</t>
  </si>
  <si>
    <t>Species</t>
  </si>
  <si>
    <t>PCT</t>
  </si>
  <si>
    <t>Simias concolor</t>
  </si>
  <si>
    <t>Nasalis larvatus</t>
  </si>
  <si>
    <t>Rhinopithecus roxellana</t>
  </si>
  <si>
    <t>Rhinopithecus brelichi</t>
  </si>
  <si>
    <t>Rhinopithecus strykeri</t>
  </si>
  <si>
    <t>Rhinopithecus bieti</t>
  </si>
  <si>
    <t>Rhinopithecus avunculus</t>
  </si>
  <si>
    <t>Pygathrix nemaeus</t>
  </si>
  <si>
    <t>Pygathrix nigripes</t>
  </si>
  <si>
    <t>Pygathrix cinerea</t>
  </si>
  <si>
    <t>Trachypithecus auratus</t>
  </si>
  <si>
    <t>Trachypithecus mauritius</t>
  </si>
  <si>
    <t>Trachypithecus cristatus</t>
  </si>
  <si>
    <t>Trachypithecus germaini</t>
  </si>
  <si>
    <t>Trachypithecus obscurus</t>
  </si>
  <si>
    <t>Trachypithecus phayrei</t>
  </si>
  <si>
    <t>Trachypithecus crepusculus</t>
  </si>
  <si>
    <t>Trachypithecus hatinhensis</t>
  </si>
  <si>
    <t>Trachypithecus laotum</t>
  </si>
  <si>
    <t>Trachypithecus delacouri</t>
  </si>
  <si>
    <t>Trachypithecus poliocephalus</t>
  </si>
  <si>
    <t>Trachypithecus francoisi</t>
  </si>
  <si>
    <t>Trachypithecus leucocephalus</t>
  </si>
  <si>
    <t>Trachypithecus pileatus</t>
  </si>
  <si>
    <t>Trachypithecus geei</t>
  </si>
  <si>
    <t>Semnopithecus schistaceus</t>
  </si>
  <si>
    <t>Semnopithecus entellus</t>
  </si>
  <si>
    <t>Semnopithecus johnii</t>
  </si>
  <si>
    <t>Semnopithecus vetulus</t>
  </si>
  <si>
    <t>Semnopithecus priam</t>
  </si>
  <si>
    <t>Presbytis potenziani</t>
  </si>
  <si>
    <t>Presbytis rubicunda</t>
  </si>
  <si>
    <t>Presbytis melalophos</t>
  </si>
  <si>
    <t>Presbytis comata</t>
  </si>
  <si>
    <t>Presbytis mitrata</t>
  </si>
  <si>
    <t>Presbytis hosei</t>
  </si>
  <si>
    <t>Presbytis frontata</t>
  </si>
  <si>
    <t>Presbytis thomasi</t>
  </si>
  <si>
    <t>Presbytis femoralis</t>
  </si>
  <si>
    <t>Piliocolobus tephrosceles</t>
  </si>
  <si>
    <t>Piliocolobus rufomitratus</t>
  </si>
  <si>
    <t>Piliocolobus kirkii</t>
  </si>
  <si>
    <t>Piliocolobus gordonorum</t>
  </si>
  <si>
    <t>Piliocolobus pennantii</t>
  </si>
  <si>
    <t>Piliocolobus badius</t>
  </si>
  <si>
    <t>Procolobus verus</t>
  </si>
  <si>
    <t>Colobus satanas</t>
  </si>
  <si>
    <t>Colobus polykomos</t>
  </si>
  <si>
    <t>Colobus vellerosus</t>
  </si>
  <si>
    <t>Colobus guereza</t>
  </si>
  <si>
    <t>Colobus angolensis palliatus</t>
  </si>
  <si>
    <t>Colobus angolensis ruwenzorii</t>
  </si>
  <si>
    <t>Kolmogorov-Smirnov test for Normality</t>
  </si>
  <si>
    <t>N</t>
  </si>
  <si>
    <t>Normality</t>
  </si>
  <si>
    <t>Extreme value difference</t>
  </si>
  <si>
    <t>Test Statistics</t>
  </si>
  <si>
    <r>
      <rPr>
        <b/>
        <i/>
        <sz val="11"/>
        <color theme="1"/>
        <rFont val="Times New Roman"/>
        <family val="1"/>
      </rPr>
      <t>P</t>
    </r>
    <r>
      <rPr>
        <b/>
        <sz val="11"/>
        <color theme="1"/>
        <rFont val="Times New Roman"/>
        <family val="1"/>
      </rPr>
      <t xml:space="preserve"> (two-tailed)</t>
    </r>
  </si>
  <si>
    <t xml:space="preserve">Significance </t>
  </si>
  <si>
    <t>Data for analysis</t>
  </si>
  <si>
    <t>Mean</t>
  </si>
  <si>
    <t>Standard deviation</t>
  </si>
  <si>
    <t>Absolute</t>
  </si>
  <si>
    <t>positive</t>
  </si>
  <si>
    <t>negative</t>
  </si>
  <si>
    <t>Mean_HR</t>
  </si>
  <si>
    <t>Not-fit</t>
  </si>
  <si>
    <t>log(Mean_HR)</t>
  </si>
  <si>
    <t>fit</t>
  </si>
  <si>
    <t>√</t>
  </si>
  <si>
    <t>Mean_GS</t>
  </si>
  <si>
    <t>log(Mean_GS)</t>
  </si>
  <si>
    <t>BodyMass</t>
  </si>
  <si>
    <t>bio_1</t>
  </si>
  <si>
    <t>bio_2</t>
  </si>
  <si>
    <t>bio_3</t>
  </si>
  <si>
    <t>bio_4</t>
  </si>
  <si>
    <t>log(bio_4)</t>
  </si>
  <si>
    <t>bio_5</t>
  </si>
  <si>
    <t>bio_6</t>
  </si>
  <si>
    <t>bio_7</t>
  </si>
  <si>
    <t>bio_8</t>
  </si>
  <si>
    <t>bio_9</t>
  </si>
  <si>
    <t>bio_10</t>
  </si>
  <si>
    <t>bio_11</t>
  </si>
  <si>
    <t>bio_12</t>
  </si>
  <si>
    <t>bio_13</t>
  </si>
  <si>
    <t>bio_14</t>
  </si>
  <si>
    <t>log(bio_14)</t>
  </si>
  <si>
    <t>bio_15</t>
  </si>
  <si>
    <t>bio_16</t>
  </si>
  <si>
    <t>bio_17</t>
  </si>
  <si>
    <t>log(bio_17)</t>
  </si>
  <si>
    <t>bio_18</t>
  </si>
  <si>
    <t>bio_19</t>
  </si>
  <si>
    <t>log(bio_19)</t>
  </si>
  <si>
    <t>abs_atitude</t>
  </si>
  <si>
    <t>log(abs_latitude)</t>
  </si>
  <si>
    <t>PC_total score</t>
  </si>
  <si>
    <t>HR</t>
  </si>
  <si>
    <t>Log.HR.</t>
  </si>
  <si>
    <t>GS</t>
  </si>
  <si>
    <t>log.GS.</t>
  </si>
  <si>
    <t>BM</t>
  </si>
  <si>
    <t>log.BM.</t>
  </si>
  <si>
    <t>log.bio_4.</t>
  </si>
  <si>
    <t>log.bio_17.</t>
  </si>
  <si>
    <t>log.bio_19.</t>
  </si>
  <si>
    <t>elev</t>
  </si>
  <si>
    <t>log.Abs_latitude.</t>
  </si>
  <si>
    <t>PC_total.score</t>
  </si>
  <si>
    <t>Single factor</t>
  </si>
  <si>
    <t xml:space="preserve">HR ~ </t>
  </si>
  <si>
    <t xml:space="preserve">GS ~ </t>
  </si>
  <si>
    <t>BM~</t>
  </si>
  <si>
    <t>lambda</t>
  </si>
  <si>
    <t>Estimate</t>
  </si>
  <si>
    <t>Std. Error</t>
  </si>
  <si>
    <t>t</t>
  </si>
  <si>
    <t>p</t>
  </si>
  <si>
    <t>R-squared</t>
  </si>
  <si>
    <t>Adjusted R-squared</t>
  </si>
  <si>
    <t>Rank</t>
  </si>
  <si>
    <t>log(GS)</t>
  </si>
  <si>
    <t>log(HR)</t>
  </si>
  <si>
    <t>log(BM)</t>
  </si>
  <si>
    <t>log(Abs_latitude)</t>
  </si>
  <si>
    <t>Multiple factors</t>
  </si>
  <si>
    <t>HR ~ BC*GS*BM</t>
  </si>
  <si>
    <t>BioClimate (BC)</t>
  </si>
  <si>
    <t>Group size (GS)</t>
  </si>
  <si>
    <t>Body mass (BM)</t>
  </si>
  <si>
    <t>BC * GS</t>
  </si>
  <si>
    <t>BC * BM</t>
  </si>
  <si>
    <t>BM * GS</t>
  </si>
  <si>
    <t>BC*BM * GS</t>
  </si>
  <si>
    <t xml:space="preserve"> Adjusted R-squared</t>
  </si>
  <si>
    <t>GS ~ BC*HR*BM</t>
  </si>
  <si>
    <t>Home range (HR)</t>
  </si>
  <si>
    <t>BC * HR</t>
  </si>
  <si>
    <t>BM * HR</t>
  </si>
  <si>
    <t>BC*BM * HR</t>
  </si>
  <si>
    <t>model</t>
  </si>
  <si>
    <t>k</t>
  </si>
  <si>
    <t>q</t>
  </si>
  <si>
    <t>C</t>
  </si>
  <si>
    <t>CICc</t>
  </si>
  <si>
    <t>delta_CICc</t>
  </si>
  <si>
    <t>l</t>
  </si>
  <si>
    <t>w</t>
  </si>
  <si>
    <t>fifteen</t>
  </si>
  <si>
    <t>sixteen</t>
  </si>
  <si>
    <t>three</t>
  </si>
  <si>
    <t>one</t>
  </si>
  <si>
    <t>four</t>
  </si>
  <si>
    <t>two</t>
  </si>
  <si>
    <t>nine</t>
  </si>
  <si>
    <t>thirteen</t>
  </si>
  <si>
    <t>ten</t>
  </si>
  <si>
    <t>seven</t>
  </si>
  <si>
    <t>five</t>
  </si>
  <si>
    <t>six</t>
  </si>
  <si>
    <t>fourteen</t>
  </si>
  <si>
    <t>eight</t>
  </si>
  <si>
    <t>twelve</t>
  </si>
  <si>
    <t>eleven</t>
  </si>
  <si>
    <t xml:space="preserve">Best model </t>
  </si>
  <si>
    <t>&gt;</t>
  </si>
  <si>
    <t>best(result,</t>
  </si>
  <si>
    <t>boot</t>
  </si>
  <si>
    <t>=</t>
  </si>
  <si>
    <t>500)</t>
  </si>
  <si>
    <t>$coef</t>
  </si>
  <si>
    <t>latitude</t>
  </si>
  <si>
    <t>bio11</t>
  </si>
  <si>
    <t>bio4</t>
  </si>
  <si>
    <t>$se</t>
  </si>
  <si>
    <t>$lower</t>
  </si>
  <si>
    <t>$upper</t>
  </si>
  <si>
    <t>With bio2</t>
  </si>
  <si>
    <t xml:space="preserve">Candidate models </t>
  </si>
  <si>
    <t>bio2</t>
  </si>
  <si>
    <t>Percentage of variance%</t>
    <phoneticPr fontId="20" type="noConversion"/>
  </si>
  <si>
    <t>Cumulative percentage of variance %</t>
    <phoneticPr fontId="20" type="noConversion"/>
  </si>
  <si>
    <t>Percentage of variance %</t>
    <phoneticPr fontId="20" type="noConversion"/>
  </si>
  <si>
    <t xml:space="preserve">Candidate models </t>
    <phoneticPr fontId="2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</si>
</sst>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_ "/>
    <numFmt numFmtId="177" formatCode="0.000000_ "/>
    <numFmt numFmtId="178" formatCode="0.00_);[Red]\(0.00\)"/>
  </numFmts>
  <fonts count="21" x14ac:knownFonts="1">
    <font>
      <sz val="11"/>
      <color theme="1"/>
      <name val="宋体"/>
      <charset val="134"/>
      <scheme val="minor"/>
    </font>
    <font>
      <b/>
      <sz val="16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theme="1"/>
      <name val="宋体"/>
      <family val="3"/>
      <charset val="134"/>
      <scheme val="minor"/>
    </font>
    <font>
      <b/>
      <sz val="20"/>
      <color theme="4"/>
      <name val="Times New Roman"/>
      <family val="1"/>
    </font>
    <font>
      <sz val="11"/>
      <color theme="4"/>
      <name val="Times New Roman"/>
      <family val="1"/>
    </font>
    <font>
      <b/>
      <sz val="14"/>
      <color theme="1"/>
      <name val="Times New Roman"/>
      <family val="1"/>
    </font>
    <font>
      <i/>
      <sz val="11"/>
      <color theme="1"/>
      <name val="Times New Roman"/>
      <family val="1"/>
    </font>
    <font>
      <b/>
      <sz val="11"/>
      <color rgb="FFC00000"/>
      <name val="Times New Roman"/>
      <family val="1"/>
    </font>
    <font>
      <b/>
      <sz val="18"/>
      <color theme="1"/>
      <name val="Times New Roman"/>
      <family val="1"/>
    </font>
    <font>
      <b/>
      <sz val="11"/>
      <color theme="5" tint="-0.249977111117893"/>
      <name val="Times New Roman"/>
      <family val="1"/>
    </font>
    <font>
      <b/>
      <sz val="11"/>
      <color theme="6" tint="-0.499984740745262"/>
      <name val="Times New Roman"/>
      <family val="1"/>
    </font>
    <font>
      <sz val="11"/>
      <color theme="1"/>
      <name val="Tahoma"/>
      <family val="2"/>
    </font>
    <font>
      <b/>
      <sz val="11"/>
      <color theme="1"/>
      <name val="Tahoma"/>
      <family val="2"/>
    </font>
    <font>
      <b/>
      <sz val="20"/>
      <color theme="1"/>
      <name val="Times New Roman"/>
      <family val="1"/>
    </font>
    <font>
      <sz val="11"/>
      <color theme="1"/>
      <name val="宋体"/>
      <family val="3"/>
      <charset val="134"/>
    </font>
    <font>
      <b/>
      <sz val="11"/>
      <color rgb="FFFF0000"/>
      <name val="Times New Roman"/>
      <family val="1"/>
    </font>
    <font>
      <b/>
      <sz val="11"/>
      <color rgb="FF00B0F0"/>
      <name val="Times New Roman"/>
      <family val="1"/>
    </font>
    <font>
      <b/>
      <i/>
      <sz val="11"/>
      <color theme="1"/>
      <name val="Times New Roman"/>
      <family val="1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11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>
      <alignment vertical="center"/>
    </xf>
    <xf numFmtId="0" fontId="2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1" xfId="0" applyFont="1" applyBorder="1">
      <alignment vertical="center"/>
    </xf>
    <xf numFmtId="176" fontId="3" fillId="0" borderId="0" xfId="0" applyNumberFormat="1" applyFont="1">
      <alignment vertical="center"/>
    </xf>
    <xf numFmtId="176" fontId="2" fillId="0" borderId="0" xfId="0" applyNumberFormat="1" applyFont="1">
      <alignment vertical="center"/>
    </xf>
    <xf numFmtId="176" fontId="2" fillId="0" borderId="2" xfId="0" applyNumberFormat="1" applyFont="1" applyBorder="1">
      <alignment vertical="center"/>
    </xf>
    <xf numFmtId="11" fontId="0" fillId="0" borderId="0" xfId="0" applyNumberFormat="1">
      <alignment vertical="center"/>
    </xf>
    <xf numFmtId="0" fontId="4" fillId="0" borderId="0" xfId="0" applyFont="1">
      <alignment vertical="center"/>
    </xf>
    <xf numFmtId="0" fontId="3" fillId="0" borderId="2" xfId="0" applyFont="1" applyBorder="1">
      <alignment vertical="center"/>
    </xf>
    <xf numFmtId="0" fontId="0" fillId="0" borderId="2" xfId="0" applyBorder="1">
      <alignment vertical="center"/>
    </xf>
    <xf numFmtId="0" fontId="3" fillId="0" borderId="1" xfId="0" applyFont="1" applyBorder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176" fontId="2" fillId="0" borderId="1" xfId="0" applyNumberFormat="1" applyFont="1" applyBorder="1" applyAlignment="1">
      <alignment horizontal="center" vertical="center"/>
    </xf>
    <xf numFmtId="176" fontId="8" fillId="0" borderId="3" xfId="0" applyNumberFormat="1" applyFont="1" applyBorder="1" applyAlignment="1">
      <alignment horizontal="center" vertical="center"/>
    </xf>
    <xf numFmtId="176" fontId="3" fillId="0" borderId="3" xfId="0" applyNumberFormat="1" applyFont="1" applyBorder="1" applyAlignment="1">
      <alignment horizontal="center" vertical="center" wrapText="1"/>
    </xf>
    <xf numFmtId="176" fontId="2" fillId="0" borderId="3" xfId="0" applyNumberFormat="1" applyFont="1" applyBorder="1" applyAlignment="1">
      <alignment horizontal="left" vertical="center"/>
    </xf>
    <xf numFmtId="176" fontId="2" fillId="0" borderId="3" xfId="0" applyNumberFormat="1" applyFont="1" applyBorder="1" applyAlignment="1">
      <alignment horizontal="center" vertical="center"/>
    </xf>
    <xf numFmtId="176" fontId="3" fillId="0" borderId="0" xfId="0" applyNumberFormat="1" applyFont="1" applyAlignment="1">
      <alignment horizontal="left" vertical="center"/>
    </xf>
    <xf numFmtId="176" fontId="3" fillId="0" borderId="0" xfId="0" applyNumberFormat="1" applyFont="1" applyAlignment="1">
      <alignment horizontal="center" vertical="center"/>
    </xf>
    <xf numFmtId="176" fontId="2" fillId="0" borderId="0" xfId="0" applyNumberFormat="1" applyFont="1" applyAlignment="1">
      <alignment horizontal="left" vertical="center"/>
    </xf>
    <xf numFmtId="176" fontId="2" fillId="0" borderId="0" xfId="0" applyNumberFormat="1" applyFont="1" applyAlignment="1">
      <alignment horizontal="center" vertical="center"/>
    </xf>
    <xf numFmtId="176" fontId="3" fillId="0" borderId="2" xfId="0" applyNumberFormat="1" applyFont="1" applyBorder="1" applyAlignment="1">
      <alignment horizontal="left" vertical="center"/>
    </xf>
    <xf numFmtId="176" fontId="3" fillId="0" borderId="2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>
      <alignment vertical="center"/>
    </xf>
    <xf numFmtId="0" fontId="8" fillId="0" borderId="2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176" fontId="2" fillId="0" borderId="6" xfId="0" applyNumberFormat="1" applyFont="1" applyBorder="1" applyAlignment="1">
      <alignment horizontal="center" vertical="center"/>
    </xf>
    <xf numFmtId="176" fontId="3" fillId="0" borderId="6" xfId="0" applyNumberFormat="1" applyFont="1" applyBorder="1" applyAlignment="1">
      <alignment horizontal="center" vertical="center"/>
    </xf>
    <xf numFmtId="176" fontId="2" fillId="0" borderId="4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176" fontId="3" fillId="0" borderId="3" xfId="0" applyNumberFormat="1" applyFont="1" applyBorder="1" applyAlignment="1">
      <alignment horizontal="left" vertical="center"/>
    </xf>
    <xf numFmtId="176" fontId="3" fillId="0" borderId="3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176" fontId="2" fillId="0" borderId="9" xfId="0" applyNumberFormat="1" applyFont="1" applyBorder="1" applyAlignment="1">
      <alignment horizontal="center" vertical="center"/>
    </xf>
    <xf numFmtId="176" fontId="3" fillId="0" borderId="9" xfId="0" applyNumberFormat="1" applyFont="1" applyBorder="1" applyAlignment="1">
      <alignment horizontal="center" vertical="center"/>
    </xf>
    <xf numFmtId="176" fontId="2" fillId="0" borderId="7" xfId="0" applyNumberFormat="1" applyFont="1" applyBorder="1" applyAlignment="1">
      <alignment horizontal="center" vertical="center"/>
    </xf>
    <xf numFmtId="176" fontId="8" fillId="0" borderId="1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vertical="center" wrapText="1"/>
    </xf>
    <xf numFmtId="176" fontId="2" fillId="0" borderId="2" xfId="0" applyNumberFormat="1" applyFont="1" applyBorder="1" applyAlignment="1">
      <alignment horizontal="center" vertical="center"/>
    </xf>
    <xf numFmtId="176" fontId="2" fillId="0" borderId="5" xfId="0" applyNumberFormat="1" applyFont="1" applyBorder="1" applyAlignment="1">
      <alignment horizontal="center" vertical="center"/>
    </xf>
    <xf numFmtId="176" fontId="2" fillId="0" borderId="3" xfId="0" applyNumberFormat="1" applyFont="1" applyBorder="1">
      <alignment vertical="center"/>
    </xf>
    <xf numFmtId="176" fontId="2" fillId="0" borderId="4" xfId="0" applyNumberFormat="1" applyFont="1" applyBorder="1">
      <alignment vertical="center"/>
    </xf>
    <xf numFmtId="176" fontId="3" fillId="0" borderId="6" xfId="0" applyNumberFormat="1" applyFont="1" applyBorder="1">
      <alignment vertical="center"/>
    </xf>
    <xf numFmtId="176" fontId="2" fillId="0" borderId="6" xfId="0" applyNumberFormat="1" applyFont="1" applyBorder="1">
      <alignment vertical="center"/>
    </xf>
    <xf numFmtId="176" fontId="2" fillId="0" borderId="5" xfId="0" applyNumberFormat="1" applyFont="1" applyBorder="1">
      <alignment vertical="center"/>
    </xf>
    <xf numFmtId="176" fontId="2" fillId="0" borderId="8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9" fillId="0" borderId="0" xfId="0" applyFont="1">
      <alignment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3" fillId="0" borderId="2" xfId="0" applyFont="1" applyBorder="1" applyAlignment="1">
      <alignment horizontal="center" vertical="center" wrapText="1"/>
    </xf>
    <xf numFmtId="0" fontId="11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176" fontId="11" fillId="0" borderId="0" xfId="0" applyNumberFormat="1" applyFont="1" applyAlignment="1">
      <alignment horizontal="center" vertical="center"/>
    </xf>
    <xf numFmtId="0" fontId="12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176" fontId="12" fillId="0" borderId="0" xfId="0" applyNumberFormat="1" applyFont="1" applyAlignment="1">
      <alignment horizontal="center" vertical="center"/>
    </xf>
    <xf numFmtId="0" fontId="12" fillId="0" borderId="2" xfId="0" applyFont="1" applyBorder="1">
      <alignment vertical="center"/>
    </xf>
    <xf numFmtId="0" fontId="12" fillId="0" borderId="2" xfId="0" applyFont="1" applyBorder="1" applyAlignment="1">
      <alignment horizontal="center" vertical="center"/>
    </xf>
    <xf numFmtId="176" fontId="12" fillId="0" borderId="2" xfId="0" applyNumberFormat="1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11" fillId="0" borderId="3" xfId="0" applyFont="1" applyBorder="1" applyAlignment="1">
      <alignment horizontal="center" vertical="center"/>
    </xf>
    <xf numFmtId="0" fontId="15" fillId="0" borderId="0" xfId="0" applyFont="1">
      <alignment vertical="center"/>
    </xf>
    <xf numFmtId="0" fontId="2" fillId="0" borderId="2" xfId="0" applyFont="1" applyBorder="1" applyAlignment="1">
      <alignment horizontal="center" vertical="center" wrapText="1"/>
    </xf>
    <xf numFmtId="178" fontId="2" fillId="0" borderId="0" xfId="0" applyNumberFormat="1" applyFont="1" applyAlignment="1">
      <alignment horizontal="center" vertical="center"/>
    </xf>
    <xf numFmtId="178" fontId="2" fillId="0" borderId="2" xfId="0" applyNumberFormat="1" applyFont="1" applyBorder="1" applyAlignment="1">
      <alignment horizontal="center" vertical="center"/>
    </xf>
    <xf numFmtId="0" fontId="16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17" fillId="0" borderId="0" xfId="0" applyFont="1" applyAlignment="1">
      <alignment vertical="center" wrapText="1"/>
    </xf>
    <xf numFmtId="0" fontId="18" fillId="0" borderId="0" xfId="0" applyFont="1" applyAlignment="1">
      <alignment vertical="center" wrapText="1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horizontal="left" vertical="center"/>
    </xf>
    <xf numFmtId="177" fontId="2" fillId="0" borderId="0" xfId="0" applyNumberFormat="1" applyFont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177" fontId="2" fillId="0" borderId="2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3" xfId="0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Border="1">
      <alignment vertical="center"/>
    </xf>
  </cellXfs>
  <cellStyles count="1">
    <cellStyle name="常规" xfId="0" builtinId="0"/>
  </cellStyles>
  <dxfs count="17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C40"/>
  <sheetViews>
    <sheetView workbookViewId="0">
      <pane xSplit="2" ySplit="1" topLeftCell="C2" activePane="bottomRight" state="frozen"/>
      <selection pane="topRight"/>
      <selection pane="bottomLeft"/>
      <selection pane="bottomRight" activeCell="F23" sqref="F23"/>
    </sheetView>
  </sheetViews>
  <sheetFormatPr defaultColWidth="9" defaultRowHeight="14" x14ac:dyDescent="0.25"/>
  <cols>
    <col min="1" max="1" width="15.90625" style="2" customWidth="1"/>
    <col min="2" max="2" width="8.26953125" style="42" customWidth="1"/>
    <col min="3" max="3" width="9.26953125" style="42" customWidth="1"/>
    <col min="4" max="4" width="11.7265625" style="42" customWidth="1"/>
    <col min="5" max="5" width="9.26953125" style="42" customWidth="1"/>
    <col min="6" max="7" width="8.453125" style="42" customWidth="1"/>
    <col min="8" max="8" width="9.90625" style="42" customWidth="1"/>
    <col min="9" max="9" width="10.90625" style="42" customWidth="1"/>
    <col min="10" max="10" width="11.453125" style="63" customWidth="1"/>
    <col min="11" max="11" width="10" style="64" customWidth="1"/>
    <col min="12" max="12" width="8.453125" style="63" customWidth="1"/>
    <col min="13" max="29" width="8.453125" customWidth="1"/>
  </cols>
  <sheetData>
    <row r="1" spans="1:29" ht="22.5" x14ac:dyDescent="0.25">
      <c r="A1" s="65" t="s">
        <v>109</v>
      </c>
      <c r="J1" s="76"/>
      <c r="K1" s="77"/>
      <c r="L1" s="76"/>
      <c r="M1" s="78"/>
      <c r="N1" s="78"/>
      <c r="O1" s="78"/>
      <c r="P1" s="78"/>
      <c r="Q1" s="78"/>
      <c r="R1" s="78"/>
      <c r="S1" s="78"/>
      <c r="T1" s="78"/>
      <c r="U1" s="78"/>
      <c r="V1" s="78"/>
      <c r="W1" s="78"/>
      <c r="X1" s="78"/>
      <c r="Y1" s="78"/>
      <c r="Z1" s="78"/>
      <c r="AA1" s="78"/>
      <c r="AB1" s="78"/>
      <c r="AC1" s="78"/>
    </row>
    <row r="2" spans="1:29" x14ac:dyDescent="0.25">
      <c r="A2" s="95" t="s">
        <v>28</v>
      </c>
      <c r="B2" s="95" t="s">
        <v>110</v>
      </c>
      <c r="C2" s="93" t="s">
        <v>111</v>
      </c>
      <c r="D2" s="93"/>
      <c r="E2" s="93" t="s">
        <v>112</v>
      </c>
      <c r="F2" s="93"/>
      <c r="G2" s="93"/>
      <c r="H2" s="93" t="s">
        <v>113</v>
      </c>
      <c r="I2" s="93" t="s">
        <v>114</v>
      </c>
      <c r="J2" s="93" t="s">
        <v>115</v>
      </c>
      <c r="K2" s="93" t="s">
        <v>111</v>
      </c>
      <c r="L2" s="93" t="s">
        <v>116</v>
      </c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78"/>
      <c r="AA2" s="78"/>
    </row>
    <row r="3" spans="1:29" ht="28" x14ac:dyDescent="0.25">
      <c r="A3" s="96"/>
      <c r="B3" s="96"/>
      <c r="C3" s="66" t="s">
        <v>117</v>
      </c>
      <c r="D3" s="66" t="s">
        <v>118</v>
      </c>
      <c r="E3" s="66" t="s">
        <v>119</v>
      </c>
      <c r="F3" s="66" t="s">
        <v>120</v>
      </c>
      <c r="G3" s="66" t="s">
        <v>121</v>
      </c>
      <c r="H3" s="94"/>
      <c r="I3" s="94"/>
      <c r="J3" s="94"/>
      <c r="K3" s="94"/>
      <c r="L3" s="94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8"/>
      <c r="Y3" s="78"/>
      <c r="Z3" s="78"/>
      <c r="AA3" s="78"/>
    </row>
    <row r="4" spans="1:29" x14ac:dyDescent="0.25">
      <c r="A4" s="67" t="s">
        <v>122</v>
      </c>
      <c r="B4" s="68">
        <v>52</v>
      </c>
      <c r="C4" s="69">
        <v>370.360301378077</v>
      </c>
      <c r="D4" s="69">
        <v>764.49893451160403</v>
      </c>
      <c r="E4" s="69">
        <v>0.37446217688301098</v>
      </c>
      <c r="F4" s="69">
        <v>0.37446217688301098</v>
      </c>
      <c r="G4" s="69">
        <v>-0.31647416516020299</v>
      </c>
      <c r="H4" s="69">
        <v>0.37446217688301098</v>
      </c>
      <c r="I4" s="69">
        <v>4.6813436382908701E-7</v>
      </c>
      <c r="J4" s="79" t="str">
        <f>IF(I4&lt;0.05,"*","")</f>
        <v>*</v>
      </c>
      <c r="K4" s="79" t="s">
        <v>123</v>
      </c>
      <c r="L4" s="76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</row>
    <row r="5" spans="1:29" x14ac:dyDescent="0.25">
      <c r="A5" s="70" t="s">
        <v>124</v>
      </c>
      <c r="B5" s="71">
        <v>52</v>
      </c>
      <c r="C5" s="72">
        <v>-0.119261431269231</v>
      </c>
      <c r="D5" s="72">
        <v>0.74082345341646805</v>
      </c>
      <c r="E5" s="72">
        <v>0.14841804425939101</v>
      </c>
      <c r="F5" s="72">
        <v>0.14841804425939101</v>
      </c>
      <c r="G5" s="72">
        <v>-8.72173297020397E-2</v>
      </c>
      <c r="H5" s="72">
        <v>0.14841804425939101</v>
      </c>
      <c r="I5" s="72">
        <v>0.18281639049290099</v>
      </c>
      <c r="J5" s="42" t="str">
        <f t="shared" ref="J5" si="0">IF(I5&lt;0.05,"*","")</f>
        <v/>
      </c>
      <c r="K5" s="71" t="s">
        <v>125</v>
      </c>
      <c r="L5" s="71" t="s">
        <v>126</v>
      </c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78"/>
    </row>
    <row r="6" spans="1:29" x14ac:dyDescent="0.25">
      <c r="A6" s="67" t="s">
        <v>127</v>
      </c>
      <c r="B6" s="68">
        <v>52</v>
      </c>
      <c r="C6" s="69">
        <v>27.852692307692301</v>
      </c>
      <c r="D6" s="69">
        <v>45.010331324515803</v>
      </c>
      <c r="E6" s="69">
        <v>0.298077402564422</v>
      </c>
      <c r="F6" s="69">
        <v>0.292663558020757</v>
      </c>
      <c r="G6" s="69">
        <v>-0.298077402564422</v>
      </c>
      <c r="H6" s="69">
        <v>0.298077402564422</v>
      </c>
      <c r="I6" s="69">
        <v>1.3622531677204299E-4</v>
      </c>
      <c r="J6" s="68" t="str">
        <f t="shared" ref="J6:J39" si="1">IF(I6&lt;0.05,"*","")</f>
        <v>*</v>
      </c>
      <c r="K6" s="68" t="s">
        <v>123</v>
      </c>
      <c r="L6" s="76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</row>
    <row r="7" spans="1:29" x14ac:dyDescent="0.25">
      <c r="A7" s="70" t="s">
        <v>128</v>
      </c>
      <c r="B7" s="71">
        <v>52</v>
      </c>
      <c r="C7" s="72">
        <v>1.1953237830961501</v>
      </c>
      <c r="D7" s="72">
        <v>0.40505054802139001</v>
      </c>
      <c r="E7" s="72">
        <v>0.139476434414399</v>
      </c>
      <c r="F7" s="72">
        <v>0.139476434414399</v>
      </c>
      <c r="G7" s="72">
        <v>-9.42816188126437E-2</v>
      </c>
      <c r="H7" s="72">
        <v>0.139476434414399</v>
      </c>
      <c r="I7" s="72">
        <v>0.240494947977694</v>
      </c>
      <c r="J7" s="42" t="str">
        <f t="shared" si="1"/>
        <v/>
      </c>
      <c r="K7" s="71" t="s">
        <v>125</v>
      </c>
      <c r="L7" s="71" t="s">
        <v>126</v>
      </c>
      <c r="M7" s="78"/>
      <c r="N7" s="78"/>
      <c r="O7" s="78"/>
      <c r="P7" s="78"/>
      <c r="Q7" s="78"/>
      <c r="R7" s="78"/>
      <c r="S7" s="78"/>
      <c r="T7" s="78"/>
      <c r="U7" s="78"/>
      <c r="V7" s="78"/>
      <c r="W7" s="78"/>
      <c r="X7" s="78"/>
      <c r="Y7" s="78"/>
      <c r="Z7" s="78"/>
      <c r="AA7" s="78"/>
    </row>
    <row r="8" spans="1:29" x14ac:dyDescent="0.25">
      <c r="A8" s="2" t="s">
        <v>129</v>
      </c>
      <c r="B8" s="42">
        <v>52</v>
      </c>
      <c r="C8" s="28">
        <v>8.6599038461538491</v>
      </c>
      <c r="D8" s="28">
        <v>2.6049405341872198</v>
      </c>
      <c r="E8" s="28">
        <v>0.144457737377955</v>
      </c>
      <c r="F8" s="28">
        <v>0.144457737377955</v>
      </c>
      <c r="G8" s="28">
        <v>-0.101605773879546</v>
      </c>
      <c r="H8" s="28">
        <v>0.144457737377955</v>
      </c>
      <c r="I8" s="28">
        <v>0.206876837959587</v>
      </c>
      <c r="J8" s="42" t="str">
        <f t="shared" si="1"/>
        <v/>
      </c>
      <c r="K8" s="42"/>
      <c r="L8" s="71" t="s">
        <v>126</v>
      </c>
      <c r="M8" s="78"/>
      <c r="N8" s="78"/>
      <c r="O8" s="78"/>
      <c r="P8" s="78"/>
      <c r="Q8" s="78"/>
      <c r="R8" s="78"/>
      <c r="S8" s="78"/>
      <c r="T8" s="78"/>
      <c r="U8" s="78"/>
      <c r="V8" s="78"/>
      <c r="W8" s="78"/>
      <c r="X8" s="78"/>
      <c r="Y8" s="78"/>
      <c r="Z8" s="78"/>
      <c r="AA8" s="78"/>
    </row>
    <row r="9" spans="1:29" x14ac:dyDescent="0.25">
      <c r="A9" s="2" t="s">
        <v>130</v>
      </c>
      <c r="B9" s="42">
        <v>52</v>
      </c>
      <c r="C9" s="28">
        <v>22.278170067115401</v>
      </c>
      <c r="D9" s="28">
        <v>4.5444677715950696</v>
      </c>
      <c r="E9" s="28">
        <v>0.14556680122697799</v>
      </c>
      <c r="F9" s="28">
        <v>0.14457446089005599</v>
      </c>
      <c r="G9" s="28">
        <v>-0.14556680122697799</v>
      </c>
      <c r="H9" s="28">
        <v>0.14556680122697799</v>
      </c>
      <c r="I9" s="28">
        <v>0.19990603410680199</v>
      </c>
      <c r="J9" s="42" t="str">
        <f t="shared" si="1"/>
        <v/>
      </c>
      <c r="K9" s="42"/>
      <c r="L9" s="71" t="s">
        <v>126</v>
      </c>
      <c r="M9" s="78"/>
      <c r="N9" s="78"/>
      <c r="O9" s="78"/>
      <c r="P9" s="78"/>
      <c r="Q9" s="78"/>
      <c r="R9" s="78"/>
      <c r="S9" s="78"/>
      <c r="T9" s="78"/>
      <c r="U9" s="78"/>
      <c r="V9" s="78"/>
      <c r="W9" s="78"/>
      <c r="X9" s="78"/>
      <c r="Y9" s="78"/>
      <c r="Z9" s="78"/>
      <c r="AA9" s="78"/>
    </row>
    <row r="10" spans="1:29" x14ac:dyDescent="0.25">
      <c r="A10" s="2" t="s">
        <v>131</v>
      </c>
      <c r="B10" s="42">
        <v>52</v>
      </c>
      <c r="C10" s="28">
        <v>8.44704283178846</v>
      </c>
      <c r="D10" s="28">
        <v>1.4630994715605099</v>
      </c>
      <c r="E10" s="28">
        <v>0.143441700950629</v>
      </c>
      <c r="F10" s="28">
        <v>0.143441700950629</v>
      </c>
      <c r="G10" s="28">
        <v>-6.2659756685460394E-2</v>
      </c>
      <c r="H10" s="28">
        <v>0.143441700950629</v>
      </c>
      <c r="I10" s="28">
        <v>0.21342501462781199</v>
      </c>
      <c r="J10" s="42" t="str">
        <f t="shared" si="1"/>
        <v/>
      </c>
      <c r="K10" s="42"/>
      <c r="L10" s="71" t="s">
        <v>126</v>
      </c>
      <c r="M10" s="78"/>
      <c r="N10" s="78"/>
      <c r="O10" s="78"/>
      <c r="P10" s="78"/>
      <c r="Q10" s="78"/>
      <c r="R10" s="78"/>
      <c r="S10" s="78"/>
      <c r="T10" s="78"/>
      <c r="U10" s="78"/>
      <c r="V10" s="78"/>
      <c r="W10" s="78"/>
      <c r="X10" s="78"/>
      <c r="Y10" s="78"/>
      <c r="Z10" s="78"/>
      <c r="AA10" s="78"/>
    </row>
    <row r="11" spans="1:29" x14ac:dyDescent="0.25">
      <c r="A11" s="2" t="s">
        <v>132</v>
      </c>
      <c r="B11" s="42">
        <v>52</v>
      </c>
      <c r="C11" s="28">
        <v>63.277974663461499</v>
      </c>
      <c r="D11" s="28">
        <v>19.2313555528407</v>
      </c>
      <c r="E11" s="28">
        <v>0.14875068110891199</v>
      </c>
      <c r="F11" s="28">
        <v>9.9290649480539298E-2</v>
      </c>
      <c r="G11" s="28">
        <v>-0.14875068110891199</v>
      </c>
      <c r="H11" s="28">
        <v>0.14875068110891199</v>
      </c>
      <c r="I11" s="28">
        <v>0.18089923366729299</v>
      </c>
      <c r="J11" s="42" t="str">
        <f t="shared" si="1"/>
        <v/>
      </c>
      <c r="K11" s="42"/>
      <c r="L11" s="71" t="s">
        <v>126</v>
      </c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</row>
    <row r="12" spans="1:29" x14ac:dyDescent="0.25">
      <c r="A12" s="67" t="s">
        <v>133</v>
      </c>
      <c r="B12" s="68">
        <v>52</v>
      </c>
      <c r="C12" s="69">
        <v>216.758119278462</v>
      </c>
      <c r="D12" s="69">
        <v>207.871571662066</v>
      </c>
      <c r="E12" s="69">
        <v>0.23631488180735599</v>
      </c>
      <c r="F12" s="69">
        <v>0.23631488180735599</v>
      </c>
      <c r="G12" s="69">
        <v>-0.18577344537409601</v>
      </c>
      <c r="H12" s="69">
        <v>0.23631488180735599</v>
      </c>
      <c r="I12" s="69">
        <v>4.8763656208286E-3</v>
      </c>
      <c r="J12" s="68" t="str">
        <f t="shared" si="1"/>
        <v>*</v>
      </c>
      <c r="K12" s="68" t="s">
        <v>123</v>
      </c>
      <c r="L12" s="71"/>
      <c r="M12" s="78"/>
      <c r="N12" s="78"/>
      <c r="O12" s="78"/>
      <c r="P12" s="78"/>
      <c r="Q12" s="78"/>
      <c r="R12" s="78"/>
      <c r="S12" s="78"/>
      <c r="T12" s="78"/>
      <c r="U12" s="78"/>
      <c r="V12" s="78"/>
      <c r="W12" s="78"/>
      <c r="X12" s="78"/>
      <c r="Y12" s="78"/>
      <c r="Z12" s="78"/>
      <c r="AA12" s="78"/>
    </row>
    <row r="13" spans="1:29" x14ac:dyDescent="0.25">
      <c r="A13" s="70" t="s">
        <v>134</v>
      </c>
      <c r="B13" s="71">
        <v>52</v>
      </c>
      <c r="C13" s="72">
        <v>2.1240931306923101</v>
      </c>
      <c r="D13" s="72">
        <v>0.446745136927097</v>
      </c>
      <c r="E13" s="72">
        <v>0.11540065466032499</v>
      </c>
      <c r="F13" s="72">
        <v>0.10201581322185301</v>
      </c>
      <c r="G13" s="72">
        <v>-0.11540065466032499</v>
      </c>
      <c r="H13" s="72">
        <v>0.11540065466032499</v>
      </c>
      <c r="I13" s="72">
        <v>0.45881017842550997</v>
      </c>
      <c r="J13" s="71" t="str">
        <f t="shared" si="1"/>
        <v/>
      </c>
      <c r="K13" s="71" t="s">
        <v>125</v>
      </c>
      <c r="L13" s="71" t="s">
        <v>126</v>
      </c>
      <c r="M13" s="78"/>
      <c r="N13" s="78"/>
      <c r="O13" s="78"/>
      <c r="P13" s="78"/>
      <c r="Q13" s="78"/>
      <c r="R13" s="78"/>
      <c r="S13" s="78"/>
      <c r="T13" s="78"/>
      <c r="U13" s="78"/>
      <c r="V13" s="78"/>
      <c r="W13" s="78"/>
      <c r="X13" s="78"/>
      <c r="Y13" s="78"/>
      <c r="Z13" s="78"/>
      <c r="AA13" s="78"/>
    </row>
    <row r="14" spans="1:29" x14ac:dyDescent="0.25">
      <c r="A14" s="2" t="s">
        <v>135</v>
      </c>
      <c r="B14" s="42">
        <v>52</v>
      </c>
      <c r="C14" s="28">
        <v>29.4470451361539</v>
      </c>
      <c r="D14" s="28">
        <v>3.7747450917657499</v>
      </c>
      <c r="E14" s="28">
        <v>0.14799865937592599</v>
      </c>
      <c r="F14" s="28">
        <v>9.5022735337372294E-2</v>
      </c>
      <c r="G14" s="28">
        <v>-0.14799865937592599</v>
      </c>
      <c r="H14" s="28">
        <v>0.14799865937592599</v>
      </c>
      <c r="I14" s="28">
        <v>0.18525608825263501</v>
      </c>
      <c r="J14" s="42" t="str">
        <f t="shared" si="1"/>
        <v/>
      </c>
      <c r="K14" s="42"/>
      <c r="L14" s="71" t="s">
        <v>126</v>
      </c>
      <c r="M14" s="78"/>
      <c r="N14" s="78"/>
      <c r="O14" s="78"/>
      <c r="P14" s="78"/>
      <c r="Q14" s="78"/>
      <c r="R14" s="78"/>
      <c r="S14" s="78"/>
      <c r="T14" s="78"/>
      <c r="U14" s="78"/>
      <c r="V14" s="78"/>
      <c r="W14" s="78"/>
      <c r="X14" s="78"/>
      <c r="Y14" s="78"/>
      <c r="Z14" s="78"/>
      <c r="AA14" s="78"/>
    </row>
    <row r="15" spans="1:29" x14ac:dyDescent="0.25">
      <c r="A15" s="2" t="s">
        <v>136</v>
      </c>
      <c r="B15" s="42">
        <v>52</v>
      </c>
      <c r="C15" s="28">
        <v>14.5284141026731</v>
      </c>
      <c r="D15" s="28">
        <v>7.1468223090457199</v>
      </c>
      <c r="E15" s="28">
        <v>0.17564334949645599</v>
      </c>
      <c r="F15" s="28">
        <v>0.13638771913900499</v>
      </c>
      <c r="G15" s="28">
        <v>-0.17564334949645599</v>
      </c>
      <c r="H15" s="28">
        <v>0.17564334949645599</v>
      </c>
      <c r="I15" s="28">
        <v>7.1237472011658504E-2</v>
      </c>
      <c r="J15" s="42" t="str">
        <f t="shared" si="1"/>
        <v/>
      </c>
      <c r="K15" s="42"/>
      <c r="L15" s="71" t="s">
        <v>126</v>
      </c>
      <c r="M15" s="78"/>
      <c r="N15" s="78"/>
      <c r="O15" s="78"/>
      <c r="P15" s="78"/>
      <c r="Q15" s="78"/>
      <c r="R15" s="78"/>
      <c r="S15" s="78"/>
      <c r="T15" s="78"/>
      <c r="U15" s="78"/>
      <c r="V15" s="78"/>
      <c r="W15" s="78"/>
      <c r="X15" s="78"/>
      <c r="Y15" s="78"/>
      <c r="Z15" s="78"/>
      <c r="AA15" s="78"/>
    </row>
    <row r="16" spans="1:29" x14ac:dyDescent="0.25">
      <c r="A16" s="2" t="s">
        <v>137</v>
      </c>
      <c r="B16" s="42">
        <v>52</v>
      </c>
      <c r="C16" s="28">
        <v>14.9186329601923</v>
      </c>
      <c r="D16" s="28">
        <v>5.8065251065564798</v>
      </c>
      <c r="E16" s="28">
        <v>0.18473476131841499</v>
      </c>
      <c r="F16" s="28">
        <v>0.18473476131841499</v>
      </c>
      <c r="G16" s="28">
        <v>-0.12971646364730499</v>
      </c>
      <c r="H16" s="28">
        <v>0.18473476131841499</v>
      </c>
      <c r="I16" s="28">
        <v>5.0175501551107497E-2</v>
      </c>
      <c r="J16" s="42" t="str">
        <f t="shared" si="1"/>
        <v/>
      </c>
      <c r="K16" s="42"/>
      <c r="L16" s="71" t="s">
        <v>126</v>
      </c>
      <c r="M16" s="78"/>
      <c r="N16" s="78"/>
      <c r="O16" s="78"/>
      <c r="P16" s="78"/>
      <c r="Q16" s="78"/>
      <c r="R16" s="78"/>
      <c r="S16" s="78"/>
      <c r="T16" s="78"/>
      <c r="U16" s="78"/>
      <c r="V16" s="78"/>
      <c r="W16" s="78"/>
      <c r="X16" s="78"/>
      <c r="Y16" s="78"/>
      <c r="Z16" s="78"/>
      <c r="AA16" s="78"/>
    </row>
    <row r="17" spans="1:27" x14ac:dyDescent="0.25">
      <c r="A17" s="2" t="s">
        <v>138</v>
      </c>
      <c r="B17" s="42">
        <v>52</v>
      </c>
      <c r="C17" s="28">
        <v>23.6377996009615</v>
      </c>
      <c r="D17" s="28">
        <v>3.3725806483590901</v>
      </c>
      <c r="E17" s="28">
        <v>0.16063338207552899</v>
      </c>
      <c r="F17" s="28">
        <v>8.2852918345930199E-2</v>
      </c>
      <c r="G17" s="28">
        <v>-0.16063338207552899</v>
      </c>
      <c r="H17" s="28">
        <v>0.16063338207552899</v>
      </c>
      <c r="I17" s="28">
        <v>0.122181058813903</v>
      </c>
      <c r="J17" s="42" t="str">
        <f t="shared" si="1"/>
        <v/>
      </c>
      <c r="K17" s="42"/>
      <c r="L17" s="71" t="s">
        <v>126</v>
      </c>
      <c r="M17" s="78"/>
      <c r="N17" s="78"/>
      <c r="O17" s="78"/>
      <c r="P17" s="78"/>
      <c r="Q17" s="78"/>
      <c r="R17" s="78"/>
      <c r="S17" s="78"/>
      <c r="T17" s="78"/>
      <c r="U17" s="78"/>
      <c r="V17" s="78"/>
      <c r="W17" s="78"/>
      <c r="X17" s="78"/>
      <c r="Y17" s="78"/>
      <c r="Z17" s="78"/>
      <c r="AA17" s="78"/>
    </row>
    <row r="18" spans="1:27" x14ac:dyDescent="0.25">
      <c r="A18" s="2" t="s">
        <v>139</v>
      </c>
      <c r="B18" s="42">
        <v>52</v>
      </c>
      <c r="C18" s="28">
        <v>20.2735185446538</v>
      </c>
      <c r="D18" s="28">
        <v>6.67420143740281</v>
      </c>
      <c r="E18" s="28">
        <v>0.16996885226903699</v>
      </c>
      <c r="F18" s="28">
        <v>0.14112624635249399</v>
      </c>
      <c r="G18" s="28">
        <v>-0.16996885226903699</v>
      </c>
      <c r="H18" s="28">
        <v>0.16996885226903699</v>
      </c>
      <c r="I18" s="28">
        <v>8.7856354100097206E-2</v>
      </c>
      <c r="J18" s="42" t="str">
        <f t="shared" si="1"/>
        <v/>
      </c>
      <c r="K18" s="42"/>
      <c r="L18" s="71" t="s">
        <v>126</v>
      </c>
      <c r="M18" s="78"/>
      <c r="N18" s="78"/>
      <c r="O18" s="78"/>
      <c r="P18" s="78"/>
      <c r="Q18" s="78"/>
      <c r="R18" s="78"/>
      <c r="S18" s="78"/>
      <c r="T18" s="78"/>
      <c r="U18" s="78"/>
      <c r="V18" s="78"/>
      <c r="W18" s="78"/>
      <c r="X18" s="78"/>
      <c r="Y18" s="78"/>
      <c r="Z18" s="78"/>
      <c r="AA18" s="78"/>
    </row>
    <row r="19" spans="1:27" x14ac:dyDescent="0.25">
      <c r="A19" s="2" t="s">
        <v>140</v>
      </c>
      <c r="B19" s="42">
        <v>52</v>
      </c>
      <c r="C19" s="28">
        <v>24.708815145576899</v>
      </c>
      <c r="D19" s="28">
        <v>3.5911674572916499</v>
      </c>
      <c r="E19" s="28">
        <v>0.173216829490767</v>
      </c>
      <c r="F19" s="28">
        <v>0.10634131358658799</v>
      </c>
      <c r="G19" s="28">
        <v>-0.173216829490767</v>
      </c>
      <c r="H19" s="28">
        <v>0.173216829490767</v>
      </c>
      <c r="I19" s="28">
        <v>7.79865925760692E-2</v>
      </c>
      <c r="J19" s="42" t="str">
        <f t="shared" si="1"/>
        <v/>
      </c>
      <c r="K19" s="42"/>
      <c r="L19" s="71" t="s">
        <v>126</v>
      </c>
      <c r="M19" s="78"/>
      <c r="N19" s="78"/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78"/>
      <c r="AA19" s="78"/>
    </row>
    <row r="20" spans="1:27" x14ac:dyDescent="0.25">
      <c r="A20" s="2" t="s">
        <v>141</v>
      </c>
      <c r="B20" s="42">
        <v>52</v>
      </c>
      <c r="C20" s="28">
        <v>19.428216722750001</v>
      </c>
      <c r="D20" s="28">
        <v>6.5495459026990401</v>
      </c>
      <c r="E20" s="28">
        <v>0.15363438166260501</v>
      </c>
      <c r="F20" s="28">
        <v>0.15091819200043599</v>
      </c>
      <c r="G20" s="28">
        <v>-0.15363438166260501</v>
      </c>
      <c r="H20" s="28">
        <v>0.15363438166260501</v>
      </c>
      <c r="I20" s="28">
        <v>0.15452780222113799</v>
      </c>
      <c r="J20" s="42" t="str">
        <f t="shared" si="1"/>
        <v/>
      </c>
      <c r="K20" s="42"/>
      <c r="L20" s="71" t="s">
        <v>126</v>
      </c>
      <c r="M20" s="78"/>
      <c r="N20" s="78"/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78"/>
      <c r="AA20" s="78"/>
    </row>
    <row r="21" spans="1:27" x14ac:dyDescent="0.25">
      <c r="A21" s="2" t="s">
        <v>142</v>
      </c>
      <c r="B21" s="42">
        <v>52</v>
      </c>
      <c r="C21" s="28">
        <v>2008.4794302365401</v>
      </c>
      <c r="D21" s="28">
        <v>709.67294776051699</v>
      </c>
      <c r="E21" s="28">
        <v>7.5723021382175806E-2</v>
      </c>
      <c r="F21" s="28">
        <v>7.5723021382175806E-2</v>
      </c>
      <c r="G21" s="28">
        <v>-6.5761219441371699E-2</v>
      </c>
      <c r="H21" s="28">
        <v>7.5723021382175806E-2</v>
      </c>
      <c r="I21" s="28">
        <v>0.90470018867240898</v>
      </c>
      <c r="J21" s="42" t="str">
        <f t="shared" si="1"/>
        <v/>
      </c>
      <c r="K21" s="42"/>
      <c r="L21" s="71" t="s">
        <v>126</v>
      </c>
      <c r="M21" s="78"/>
      <c r="N21" s="78"/>
      <c r="O21" s="78"/>
      <c r="P21" s="78"/>
      <c r="Q21" s="78"/>
      <c r="R21" s="78"/>
      <c r="S21" s="78"/>
      <c r="T21" s="78"/>
      <c r="U21" s="78"/>
      <c r="V21" s="78"/>
      <c r="W21" s="78"/>
      <c r="X21" s="78"/>
      <c r="Y21" s="78"/>
      <c r="Z21" s="78"/>
      <c r="AA21" s="78"/>
    </row>
    <row r="22" spans="1:27" x14ac:dyDescent="0.25">
      <c r="A22" s="2" t="s">
        <v>143</v>
      </c>
      <c r="B22" s="42">
        <v>52</v>
      </c>
      <c r="C22" s="28">
        <v>338.55899753307699</v>
      </c>
      <c r="D22" s="28">
        <v>101.647285102607</v>
      </c>
      <c r="E22" s="28">
        <v>0.118178223365033</v>
      </c>
      <c r="F22" s="28">
        <v>6.5852904597382703E-2</v>
      </c>
      <c r="G22" s="28">
        <v>-0.118178223365033</v>
      </c>
      <c r="H22" s="28">
        <v>0.118178223365033</v>
      </c>
      <c r="I22" s="28">
        <v>0.429013427163913</v>
      </c>
      <c r="J22" s="42" t="str">
        <f t="shared" si="1"/>
        <v/>
      </c>
      <c r="K22" s="42"/>
      <c r="L22" s="71" t="s">
        <v>126</v>
      </c>
      <c r="M22" s="78"/>
      <c r="N22" s="78"/>
      <c r="O22" s="78"/>
      <c r="P22" s="78"/>
      <c r="Q22" s="78"/>
      <c r="R22" s="78"/>
      <c r="S22" s="78"/>
      <c r="T22" s="78"/>
      <c r="U22" s="78"/>
      <c r="V22" s="78"/>
      <c r="W22" s="78"/>
      <c r="X22" s="78"/>
      <c r="Y22" s="78"/>
      <c r="Z22" s="78"/>
      <c r="AA22" s="78"/>
    </row>
    <row r="23" spans="1:27" x14ac:dyDescent="0.25">
      <c r="A23" s="67" t="s">
        <v>144</v>
      </c>
      <c r="B23" s="68">
        <v>52</v>
      </c>
      <c r="C23" s="69">
        <v>52.927320825384598</v>
      </c>
      <c r="D23" s="69">
        <v>55.615266543306298</v>
      </c>
      <c r="E23" s="69">
        <v>0.22717313407657599</v>
      </c>
      <c r="F23" s="69">
        <v>0.22717313407657599</v>
      </c>
      <c r="G23" s="69">
        <v>-0.184665582320721</v>
      </c>
      <c r="H23" s="69">
        <v>0.22717313407657599</v>
      </c>
      <c r="I23" s="69">
        <v>7.6940199835994197E-3</v>
      </c>
      <c r="J23" s="68" t="str">
        <f t="shared" si="1"/>
        <v>*</v>
      </c>
      <c r="K23" s="68" t="s">
        <v>123</v>
      </c>
      <c r="L23" s="71"/>
      <c r="M23" s="78"/>
      <c r="N23" s="78"/>
      <c r="O23" s="78"/>
      <c r="P23" s="78"/>
      <c r="Q23" s="78"/>
      <c r="R23" s="78"/>
      <c r="S23" s="78"/>
      <c r="T23" s="78"/>
      <c r="U23" s="78"/>
      <c r="V23" s="78"/>
      <c r="W23" s="78"/>
      <c r="X23" s="78"/>
      <c r="Y23" s="78"/>
      <c r="Z23" s="78"/>
      <c r="AA23" s="78"/>
    </row>
    <row r="24" spans="1:27" x14ac:dyDescent="0.25">
      <c r="A24" s="70" t="s">
        <v>145</v>
      </c>
      <c r="B24" s="71">
        <v>52</v>
      </c>
      <c r="C24" s="72">
        <v>1.46066740461538</v>
      </c>
      <c r="D24" s="72">
        <v>0.51248165912840504</v>
      </c>
      <c r="E24" s="72">
        <v>0.11356724575544901</v>
      </c>
      <c r="F24" s="72">
        <v>7.4556387121707701E-2</v>
      </c>
      <c r="G24" s="72">
        <v>-0.11356724575544901</v>
      </c>
      <c r="H24" s="72">
        <v>0.11356724575544901</v>
      </c>
      <c r="I24" s="72">
        <v>0.47905275942139902</v>
      </c>
      <c r="J24" s="42" t="str">
        <f t="shared" si="1"/>
        <v/>
      </c>
      <c r="K24" s="71" t="s">
        <v>125</v>
      </c>
      <c r="L24" s="71" t="s">
        <v>126</v>
      </c>
      <c r="M24" s="78"/>
      <c r="N24" s="78"/>
      <c r="O24" s="78"/>
      <c r="P24" s="78"/>
      <c r="Q24" s="78"/>
      <c r="R24" s="78"/>
      <c r="S24" s="78"/>
      <c r="T24" s="78"/>
      <c r="U24" s="78"/>
      <c r="V24" s="78"/>
      <c r="W24" s="78"/>
      <c r="X24" s="78"/>
      <c r="Y24" s="78"/>
      <c r="Z24" s="78"/>
      <c r="AA24" s="78"/>
    </row>
    <row r="25" spans="1:27" x14ac:dyDescent="0.25">
      <c r="A25" s="2" t="s">
        <v>146</v>
      </c>
      <c r="B25" s="42">
        <v>52</v>
      </c>
      <c r="C25" s="28">
        <v>64.683199746538406</v>
      </c>
      <c r="D25" s="28">
        <v>26.1344557823267</v>
      </c>
      <c r="E25" s="28">
        <v>7.0774344151910903E-2</v>
      </c>
      <c r="F25" s="28">
        <v>7.0774344151910903E-2</v>
      </c>
      <c r="G25" s="28">
        <v>-6.5361049032112803E-2</v>
      </c>
      <c r="H25" s="28">
        <v>7.0774344151910903E-2</v>
      </c>
      <c r="I25" s="28">
        <v>0.94044265673746796</v>
      </c>
      <c r="J25" s="42" t="str">
        <f t="shared" si="1"/>
        <v/>
      </c>
      <c r="K25" s="41"/>
      <c r="L25" s="71" t="s">
        <v>126</v>
      </c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</row>
    <row r="26" spans="1:27" x14ac:dyDescent="0.25">
      <c r="A26" s="2" t="s">
        <v>147</v>
      </c>
      <c r="B26" s="42">
        <v>52</v>
      </c>
      <c r="C26" s="28">
        <v>884.534819736538</v>
      </c>
      <c r="D26" s="28">
        <v>259.76574967027</v>
      </c>
      <c r="E26" s="28">
        <v>0.11349648037832701</v>
      </c>
      <c r="F26" s="28">
        <v>0.10013695969547701</v>
      </c>
      <c r="G26" s="28">
        <v>-0.11349648037832701</v>
      </c>
      <c r="H26" s="28">
        <v>0.11349648037832701</v>
      </c>
      <c r="I26" s="28">
        <v>0.47984276507722101</v>
      </c>
      <c r="J26" s="42" t="str">
        <f t="shared" si="1"/>
        <v/>
      </c>
      <c r="K26" s="41"/>
      <c r="L26" s="71" t="s">
        <v>126</v>
      </c>
      <c r="M26" s="78"/>
      <c r="N26" s="78"/>
      <c r="O26" s="78"/>
      <c r="P26" s="78"/>
      <c r="Q26" s="78"/>
      <c r="R26" s="78"/>
      <c r="S26" s="78"/>
      <c r="T26" s="78"/>
      <c r="U26" s="78"/>
      <c r="V26" s="78"/>
      <c r="W26" s="78"/>
      <c r="X26" s="78"/>
      <c r="Y26" s="78"/>
      <c r="Z26" s="78"/>
      <c r="AA26" s="78"/>
    </row>
    <row r="27" spans="1:27" x14ac:dyDescent="0.25">
      <c r="A27" s="67" t="s">
        <v>148</v>
      </c>
      <c r="B27" s="68">
        <v>52</v>
      </c>
      <c r="C27" s="69">
        <v>194.655508559808</v>
      </c>
      <c r="D27" s="69">
        <v>178.449336600321</v>
      </c>
      <c r="E27" s="69">
        <v>0.24391169468107299</v>
      </c>
      <c r="F27" s="69">
        <v>0.24391169468107299</v>
      </c>
      <c r="G27" s="69">
        <v>-0.160769229035165</v>
      </c>
      <c r="H27" s="69">
        <v>0.24391169468107299</v>
      </c>
      <c r="I27" s="69">
        <v>3.2910045944092299E-3</v>
      </c>
      <c r="J27" s="68" t="str">
        <f t="shared" si="1"/>
        <v>*</v>
      </c>
      <c r="K27" s="68" t="s">
        <v>123</v>
      </c>
      <c r="L27" s="71"/>
      <c r="M27" s="78"/>
      <c r="N27" s="78"/>
      <c r="O27" s="78"/>
      <c r="P27" s="78"/>
      <c r="Q27" s="78"/>
      <c r="R27" s="78"/>
      <c r="S27" s="78"/>
      <c r="T27" s="78"/>
      <c r="U27" s="78"/>
      <c r="V27" s="78"/>
      <c r="W27" s="78"/>
      <c r="X27" s="78"/>
      <c r="Y27" s="78"/>
      <c r="Z27" s="78"/>
      <c r="AA27" s="78"/>
    </row>
    <row r="28" spans="1:27" x14ac:dyDescent="0.25">
      <c r="A28" s="70" t="s">
        <v>149</v>
      </c>
      <c r="B28" s="71">
        <v>52</v>
      </c>
      <c r="C28" s="72">
        <v>2.0956864336346199</v>
      </c>
      <c r="D28" s="72">
        <v>0.432744293786895</v>
      </c>
      <c r="E28" s="72">
        <v>0.101989019760723</v>
      </c>
      <c r="F28" s="72">
        <v>0.100097235495125</v>
      </c>
      <c r="G28" s="72">
        <v>-0.101989019760723</v>
      </c>
      <c r="H28" s="72">
        <v>0.101989019760723</v>
      </c>
      <c r="I28" s="72">
        <v>0.61504384064319395</v>
      </c>
      <c r="J28" s="71" t="str">
        <f t="shared" si="1"/>
        <v/>
      </c>
      <c r="K28" s="71" t="s">
        <v>125</v>
      </c>
      <c r="L28" s="71" t="s">
        <v>126</v>
      </c>
      <c r="M28" s="78"/>
      <c r="N28" s="78"/>
      <c r="O28" s="78"/>
      <c r="P28" s="78"/>
      <c r="Q28" s="78"/>
      <c r="R28" s="78"/>
      <c r="S28" s="78"/>
      <c r="T28" s="78"/>
      <c r="U28" s="78"/>
      <c r="V28" s="78"/>
      <c r="W28" s="78"/>
      <c r="X28" s="78"/>
      <c r="Y28" s="78"/>
      <c r="Z28" s="78"/>
      <c r="AA28" s="78"/>
    </row>
    <row r="29" spans="1:27" x14ac:dyDescent="0.25">
      <c r="A29" s="2" t="s">
        <v>150</v>
      </c>
      <c r="B29" s="42">
        <v>52</v>
      </c>
      <c r="C29" s="28">
        <v>569.88477776923105</v>
      </c>
      <c r="D29" s="28">
        <v>249.91802029901601</v>
      </c>
      <c r="E29" s="28">
        <v>6.9197755341113804E-2</v>
      </c>
      <c r="F29" s="28">
        <v>6.9197755341113804E-2</v>
      </c>
      <c r="G29" s="28">
        <v>-4.5040282027641897E-2</v>
      </c>
      <c r="H29" s="28">
        <v>6.9197755341113804E-2</v>
      </c>
      <c r="I29" s="28">
        <v>0.94988400371108195</v>
      </c>
      <c r="J29" s="42" t="str">
        <f t="shared" si="1"/>
        <v/>
      </c>
      <c r="K29" s="41"/>
      <c r="L29" s="71" t="s">
        <v>126</v>
      </c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78"/>
      <c r="X29" s="78"/>
      <c r="Y29" s="78"/>
      <c r="Z29" s="78"/>
      <c r="AA29" s="78"/>
    </row>
    <row r="30" spans="1:27" x14ac:dyDescent="0.25">
      <c r="A30" s="67" t="s">
        <v>151</v>
      </c>
      <c r="B30" s="68">
        <v>52</v>
      </c>
      <c r="C30" s="69">
        <v>372.84423191365403</v>
      </c>
      <c r="D30" s="69">
        <v>327.83875053637797</v>
      </c>
      <c r="E30" s="69">
        <v>0.22554072757844401</v>
      </c>
      <c r="F30" s="69">
        <v>0.22554072757844401</v>
      </c>
      <c r="G30" s="69">
        <v>-0.147215597701705</v>
      </c>
      <c r="H30" s="69">
        <v>0.22554072757844401</v>
      </c>
      <c r="I30" s="69">
        <v>8.3304422694032692E-3</v>
      </c>
      <c r="J30" s="68" t="str">
        <f t="shared" si="1"/>
        <v>*</v>
      </c>
      <c r="K30" s="68" t="s">
        <v>123</v>
      </c>
      <c r="L30" s="71"/>
      <c r="M30" s="78"/>
      <c r="N30" s="78"/>
      <c r="O30" s="78"/>
      <c r="P30" s="78"/>
      <c r="Q30" s="78"/>
      <c r="R30" s="78"/>
      <c r="S30" s="78"/>
      <c r="T30" s="78"/>
      <c r="U30" s="78"/>
      <c r="V30" s="78"/>
      <c r="W30" s="78"/>
      <c r="X30" s="78"/>
      <c r="Y30" s="78"/>
      <c r="Z30" s="78"/>
      <c r="AA30" s="78"/>
    </row>
    <row r="31" spans="1:27" x14ac:dyDescent="0.25">
      <c r="A31" s="70" t="s">
        <v>152</v>
      </c>
      <c r="B31" s="71">
        <v>52</v>
      </c>
      <c r="C31" s="72">
        <v>2.3351076089615401</v>
      </c>
      <c r="D31" s="72">
        <v>0.50070378059481302</v>
      </c>
      <c r="E31" s="72">
        <v>0.171317033600874</v>
      </c>
      <c r="F31" s="72">
        <v>0.107222490336375</v>
      </c>
      <c r="G31" s="72">
        <v>-0.171317033600874</v>
      </c>
      <c r="H31" s="72">
        <v>0.171317033600874</v>
      </c>
      <c r="I31" s="72">
        <v>8.3639542423495805E-2</v>
      </c>
      <c r="J31" s="71" t="str">
        <f t="shared" si="1"/>
        <v/>
      </c>
      <c r="K31" s="71" t="s">
        <v>125</v>
      </c>
      <c r="L31" s="71" t="s">
        <v>126</v>
      </c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</row>
    <row r="32" spans="1:27" x14ac:dyDescent="0.25">
      <c r="A32" s="2" t="s">
        <v>52</v>
      </c>
      <c r="B32" s="42">
        <v>52</v>
      </c>
      <c r="C32" s="28">
        <v>671.67839543057698</v>
      </c>
      <c r="D32" s="28">
        <v>695.368238283511</v>
      </c>
      <c r="E32" s="28">
        <v>0.17642032829006299</v>
      </c>
      <c r="F32" s="28">
        <v>0.17642032829006299</v>
      </c>
      <c r="G32" s="28">
        <v>-0.17393966989887399</v>
      </c>
      <c r="H32" s="28">
        <v>0.17642032829006299</v>
      </c>
      <c r="I32" s="28">
        <v>6.9183701493256894E-2</v>
      </c>
      <c r="J32" s="42" t="str">
        <f t="shared" si="1"/>
        <v/>
      </c>
      <c r="K32" s="42"/>
      <c r="L32" s="71" t="s">
        <v>126</v>
      </c>
      <c r="M32" s="78"/>
      <c r="N32" s="78"/>
      <c r="O32" s="78"/>
      <c r="P32" s="78"/>
      <c r="Q32" s="78"/>
      <c r="R32" s="78"/>
      <c r="S32" s="78"/>
      <c r="T32" s="78"/>
      <c r="U32" s="78"/>
      <c r="V32" s="78"/>
      <c r="W32" s="78"/>
      <c r="X32" s="78"/>
      <c r="Y32" s="78"/>
      <c r="Z32" s="78"/>
      <c r="AA32" s="78"/>
    </row>
    <row r="33" spans="1:28" x14ac:dyDescent="0.25">
      <c r="A33" s="2" t="s">
        <v>153</v>
      </c>
      <c r="B33" s="42">
        <v>52</v>
      </c>
      <c r="C33" s="28">
        <v>11.6897287382115</v>
      </c>
      <c r="D33" s="28">
        <v>9.4965202144550993</v>
      </c>
      <c r="E33" s="28">
        <v>0.20964084228354199</v>
      </c>
      <c r="F33" s="28">
        <v>0.20964084228354199</v>
      </c>
      <c r="G33" s="28">
        <v>-0.12023675583087901</v>
      </c>
      <c r="H33" s="28">
        <v>0.20964084228354199</v>
      </c>
      <c r="I33" s="28">
        <v>1.7515689107865301E-2</v>
      </c>
      <c r="J33" s="68" t="str">
        <f t="shared" ref="J33:J34" si="2">IF(I33&lt;0.05,"*","")</f>
        <v>*</v>
      </c>
      <c r="K33" s="68" t="s">
        <v>123</v>
      </c>
      <c r="L33" s="71"/>
      <c r="M33" s="78"/>
      <c r="N33" s="78"/>
      <c r="O33" s="78"/>
      <c r="P33" s="78"/>
      <c r="Q33" s="78"/>
      <c r="R33" s="78"/>
      <c r="S33" s="78"/>
      <c r="T33" s="78"/>
      <c r="U33" s="78"/>
      <c r="V33" s="78"/>
      <c r="W33" s="78"/>
      <c r="X33" s="78"/>
      <c r="Y33" s="78"/>
      <c r="Z33" s="78"/>
      <c r="AA33" s="78"/>
    </row>
    <row r="34" spans="1:28" x14ac:dyDescent="0.25">
      <c r="A34" s="73" t="s">
        <v>154</v>
      </c>
      <c r="B34" s="74">
        <v>52</v>
      </c>
      <c r="C34" s="75">
        <v>0.88260398094230796</v>
      </c>
      <c r="D34" s="75">
        <v>0.44943703190053402</v>
      </c>
      <c r="E34" s="75">
        <v>0.116404571780511</v>
      </c>
      <c r="F34" s="75">
        <v>8.0358675812160399E-2</v>
      </c>
      <c r="G34" s="75">
        <v>-0.116404571780511</v>
      </c>
      <c r="H34" s="75">
        <v>0.116404571780511</v>
      </c>
      <c r="I34" s="75">
        <v>0.44791602775738198</v>
      </c>
      <c r="J34" s="74" t="str">
        <f t="shared" si="2"/>
        <v/>
      </c>
      <c r="K34" s="74" t="s">
        <v>125</v>
      </c>
      <c r="L34" s="74" t="s">
        <v>126</v>
      </c>
      <c r="M34" s="78"/>
      <c r="N34" s="78"/>
      <c r="O34" s="78"/>
      <c r="P34" s="78"/>
      <c r="Q34" s="78"/>
      <c r="R34" s="78"/>
      <c r="S34" s="78"/>
      <c r="T34" s="78"/>
      <c r="U34" s="78"/>
      <c r="V34" s="78"/>
      <c r="W34" s="78"/>
      <c r="X34" s="78"/>
      <c r="Y34" s="78"/>
      <c r="Z34" s="78"/>
      <c r="AA34" s="78"/>
    </row>
    <row r="35" spans="1:28" x14ac:dyDescent="0.25">
      <c r="A35" s="2" t="s">
        <v>6</v>
      </c>
      <c r="B35" s="42">
        <v>52</v>
      </c>
      <c r="C35" s="28">
        <v>-1.9230769227692601E-7</v>
      </c>
      <c r="D35" s="28">
        <v>1.0000004947028001</v>
      </c>
      <c r="E35" s="28">
        <v>0.115758440243725</v>
      </c>
      <c r="F35" s="28">
        <v>8.3938389635685895E-2</v>
      </c>
      <c r="G35" s="28">
        <v>-0.115758440243725</v>
      </c>
      <c r="H35" s="28">
        <v>0.115758440243725</v>
      </c>
      <c r="I35" s="28">
        <v>0.454912534877983</v>
      </c>
      <c r="J35" s="42"/>
      <c r="K35" s="42"/>
      <c r="L35" s="71" t="s">
        <v>126</v>
      </c>
      <c r="M35" s="78"/>
      <c r="N35" s="78"/>
      <c r="O35" s="78"/>
      <c r="P35" s="78"/>
      <c r="Q35" s="78"/>
      <c r="R35" s="78"/>
      <c r="S35" s="78"/>
      <c r="T35" s="78"/>
      <c r="U35" s="78"/>
      <c r="V35" s="78"/>
      <c r="W35" s="78"/>
      <c r="X35" s="78"/>
      <c r="Y35" s="78"/>
      <c r="Z35" s="78"/>
      <c r="AA35" s="78"/>
    </row>
    <row r="36" spans="1:28" x14ac:dyDescent="0.25">
      <c r="A36" s="2" t="s">
        <v>7</v>
      </c>
      <c r="B36" s="42">
        <v>52</v>
      </c>
      <c r="C36" s="28">
        <v>5.7692307687988596E-7</v>
      </c>
      <c r="D36" s="28">
        <v>0.99999986219099701</v>
      </c>
      <c r="E36" s="28">
        <v>0.17365657203107099</v>
      </c>
      <c r="F36" s="28">
        <v>0.102842359560572</v>
      </c>
      <c r="G36" s="28">
        <v>-0.17365657203107099</v>
      </c>
      <c r="H36" s="28">
        <v>0.17365657203107099</v>
      </c>
      <c r="I36" s="28">
        <v>7.67243460194965E-2</v>
      </c>
      <c r="J36" s="42" t="str">
        <f t="shared" si="1"/>
        <v/>
      </c>
      <c r="K36" s="42"/>
      <c r="L36" s="71" t="s">
        <v>126</v>
      </c>
      <c r="M36" s="78"/>
      <c r="N36" s="78"/>
      <c r="O36" s="78"/>
      <c r="P36" s="78"/>
      <c r="Q36" s="78"/>
      <c r="R36" s="78"/>
      <c r="S36" s="78"/>
      <c r="T36" s="78"/>
      <c r="U36" s="78"/>
      <c r="V36" s="78"/>
      <c r="W36" s="78"/>
      <c r="X36" s="78"/>
      <c r="Y36" s="78"/>
      <c r="Z36" s="78"/>
      <c r="AA36" s="78"/>
    </row>
    <row r="37" spans="1:28" x14ac:dyDescent="0.25">
      <c r="A37" s="2" t="s">
        <v>8</v>
      </c>
      <c r="B37" s="42">
        <v>52</v>
      </c>
      <c r="C37" s="28">
        <v>1.1538461538174199E-6</v>
      </c>
      <c r="D37" s="28">
        <v>1.0000001401601</v>
      </c>
      <c r="E37" s="28">
        <v>7.9626596494113397E-2</v>
      </c>
      <c r="F37" s="28">
        <v>6.7266482550197806E-2</v>
      </c>
      <c r="G37" s="28">
        <v>-7.9626596494113397E-2</v>
      </c>
      <c r="H37" s="28">
        <v>7.9626596494113397E-2</v>
      </c>
      <c r="I37" s="28">
        <v>0.87042844780085105</v>
      </c>
      <c r="J37" s="42" t="str">
        <f t="shared" si="1"/>
        <v/>
      </c>
      <c r="K37" s="42"/>
      <c r="L37" s="71" t="s">
        <v>126</v>
      </c>
      <c r="M37" s="78"/>
      <c r="N37" s="78"/>
      <c r="O37" s="78"/>
      <c r="P37" s="78"/>
      <c r="Q37" s="78"/>
      <c r="R37" s="78"/>
      <c r="S37" s="78"/>
      <c r="T37" s="78"/>
      <c r="U37" s="78"/>
      <c r="V37" s="78"/>
      <c r="W37" s="78"/>
      <c r="X37" s="78"/>
      <c r="Y37" s="78"/>
      <c r="Z37" s="78"/>
      <c r="AA37" s="78"/>
    </row>
    <row r="38" spans="1:28" x14ac:dyDescent="0.25">
      <c r="A38" s="2" t="s">
        <v>9</v>
      </c>
      <c r="B38" s="42">
        <v>52</v>
      </c>
      <c r="C38" s="28">
        <v>1.9230769226198099E-7</v>
      </c>
      <c r="D38" s="28">
        <v>0.99999907799857601</v>
      </c>
      <c r="E38" s="28">
        <v>8.5772666179789694E-2</v>
      </c>
      <c r="F38" s="28">
        <v>8.5772666179789694E-2</v>
      </c>
      <c r="G38" s="28">
        <v>-6.5102217614331701E-2</v>
      </c>
      <c r="H38" s="28">
        <v>8.5772666179789694E-2</v>
      </c>
      <c r="I38" s="28">
        <v>0.80760069337613805</v>
      </c>
      <c r="J38" s="42" t="str">
        <f t="shared" si="1"/>
        <v/>
      </c>
      <c r="K38" s="42"/>
      <c r="L38" s="71" t="s">
        <v>126</v>
      </c>
      <c r="M38" s="78"/>
      <c r="N38" s="78"/>
      <c r="O38" s="78"/>
      <c r="P38" s="78"/>
      <c r="Q38" s="78"/>
      <c r="R38" s="78"/>
      <c r="S38" s="78"/>
      <c r="T38" s="78"/>
      <c r="U38" s="78"/>
      <c r="V38" s="78"/>
      <c r="W38" s="78"/>
      <c r="X38" s="78"/>
      <c r="Y38" s="78"/>
      <c r="Z38" s="78"/>
      <c r="AA38" s="78"/>
    </row>
    <row r="39" spans="1:28" x14ac:dyDescent="0.25">
      <c r="A39" s="5" t="s">
        <v>155</v>
      </c>
      <c r="B39" s="51">
        <v>52</v>
      </c>
      <c r="C39" s="53">
        <v>3.1217307692476199E-7</v>
      </c>
      <c r="D39" s="53">
        <v>0.568074325896053</v>
      </c>
      <c r="E39" s="53">
        <v>0.10827346702709501</v>
      </c>
      <c r="F39" s="53">
        <v>5.5679717837767498E-2</v>
      </c>
      <c r="G39" s="53">
        <v>-0.10827346702709501</v>
      </c>
      <c r="H39" s="53">
        <v>0.10827346702709501</v>
      </c>
      <c r="I39" s="53">
        <v>0.53975090504215395</v>
      </c>
      <c r="J39" s="51" t="str">
        <f t="shared" si="1"/>
        <v/>
      </c>
      <c r="K39" s="51"/>
      <c r="L39" s="74" t="s">
        <v>126</v>
      </c>
      <c r="M39" s="78"/>
      <c r="N39" s="78"/>
      <c r="O39" s="78"/>
      <c r="P39" s="78"/>
      <c r="Q39" s="78"/>
      <c r="R39" s="78"/>
      <c r="S39" s="78"/>
      <c r="T39" s="78"/>
      <c r="U39" s="78"/>
      <c r="V39" s="78"/>
      <c r="W39" s="78"/>
      <c r="X39" s="78"/>
      <c r="Y39" s="78"/>
      <c r="Z39" s="78"/>
      <c r="AA39" s="78"/>
    </row>
    <row r="40" spans="1:28" x14ac:dyDescent="0.25">
      <c r="C40" s="28"/>
      <c r="D40" s="28"/>
      <c r="E40" s="28"/>
      <c r="F40" s="28"/>
      <c r="G40" s="28"/>
      <c r="H40" s="28"/>
      <c r="I40" s="28"/>
      <c r="J40" s="77"/>
      <c r="K40" s="76"/>
      <c r="L40" s="76"/>
      <c r="M40" s="78"/>
      <c r="N40" s="78"/>
      <c r="O40" s="78"/>
      <c r="P40" s="78"/>
      <c r="Q40" s="78"/>
      <c r="R40" s="78"/>
      <c r="S40" s="78"/>
      <c r="T40" s="78"/>
      <c r="U40" s="78"/>
      <c r="V40" s="78"/>
      <c r="W40" s="78"/>
      <c r="X40" s="78"/>
      <c r="Y40" s="78"/>
      <c r="Z40" s="78"/>
      <c r="AA40" s="78"/>
      <c r="AB40" s="78"/>
    </row>
  </sheetData>
  <mergeCells count="9">
    <mergeCell ref="K2:K3"/>
    <mergeCell ref="L2:L3"/>
    <mergeCell ref="C2:D2"/>
    <mergeCell ref="E2:G2"/>
    <mergeCell ref="A2:A3"/>
    <mergeCell ref="B2:B3"/>
    <mergeCell ref="H2:H3"/>
    <mergeCell ref="I2:I3"/>
    <mergeCell ref="J2:J3"/>
  </mergeCells>
  <phoneticPr fontId="20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G33"/>
  <sheetViews>
    <sheetView workbookViewId="0">
      <selection activeCell="M18" sqref="M18"/>
    </sheetView>
  </sheetViews>
  <sheetFormatPr defaultColWidth="9" defaultRowHeight="14" x14ac:dyDescent="0.25"/>
  <sheetData>
    <row r="1" spans="1:33" x14ac:dyDescent="0.25">
      <c r="A1" s="2"/>
      <c r="B1" s="2" t="s">
        <v>156</v>
      </c>
      <c r="C1" s="2" t="s">
        <v>157</v>
      </c>
      <c r="D1" s="2" t="s">
        <v>158</v>
      </c>
      <c r="E1" s="2" t="s">
        <v>159</v>
      </c>
      <c r="F1" s="2" t="s">
        <v>160</v>
      </c>
      <c r="G1" s="2" t="s">
        <v>161</v>
      </c>
      <c r="H1" s="2" t="s">
        <v>130</v>
      </c>
      <c r="I1" s="2" t="s">
        <v>131</v>
      </c>
      <c r="J1" s="2" t="s">
        <v>132</v>
      </c>
      <c r="K1" s="2" t="s">
        <v>162</v>
      </c>
      <c r="L1" s="2" t="s">
        <v>135</v>
      </c>
      <c r="M1" s="2" t="s">
        <v>136</v>
      </c>
      <c r="N1" s="2" t="s">
        <v>137</v>
      </c>
      <c r="O1" s="2" t="s">
        <v>138</v>
      </c>
      <c r="P1" s="2" t="s">
        <v>139</v>
      </c>
      <c r="Q1" s="2" t="s">
        <v>140</v>
      </c>
      <c r="R1" s="2" t="s">
        <v>141</v>
      </c>
      <c r="S1" s="2" t="s">
        <v>142</v>
      </c>
      <c r="T1" s="2" t="s">
        <v>143</v>
      </c>
      <c r="U1" s="2" t="s">
        <v>144</v>
      </c>
      <c r="V1" s="2" t="s">
        <v>146</v>
      </c>
      <c r="W1" s="2" t="s">
        <v>147</v>
      </c>
      <c r="X1" s="2" t="s">
        <v>163</v>
      </c>
      <c r="Y1" s="2" t="s">
        <v>150</v>
      </c>
      <c r="Z1" s="2" t="s">
        <v>164</v>
      </c>
      <c r="AA1" s="2" t="s">
        <v>165</v>
      </c>
      <c r="AB1" s="2" t="s">
        <v>166</v>
      </c>
      <c r="AC1" s="2" t="s">
        <v>6</v>
      </c>
      <c r="AD1" s="2" t="s">
        <v>7</v>
      </c>
      <c r="AE1" s="2" t="s">
        <v>8</v>
      </c>
      <c r="AF1" s="2" t="s">
        <v>9</v>
      </c>
      <c r="AG1" s="2" t="s">
        <v>167</v>
      </c>
    </row>
    <row r="2" spans="1:33" x14ac:dyDescent="0.25">
      <c r="A2" s="2" t="s">
        <v>156</v>
      </c>
      <c r="B2" s="2">
        <v>1</v>
      </c>
      <c r="C2" s="2">
        <v>0.82602210469688597</v>
      </c>
      <c r="D2" s="2">
        <v>0.72190962434570005</v>
      </c>
      <c r="E2" s="2">
        <v>0.70426179151707302</v>
      </c>
      <c r="F2" s="2">
        <v>0.56803077185607898</v>
      </c>
      <c r="G2" s="2">
        <v>0.54937584621226698</v>
      </c>
      <c r="H2" s="2">
        <v>-0.74205744059902501</v>
      </c>
      <c r="I2" s="2">
        <v>0.121581832834568</v>
      </c>
      <c r="J2" s="2">
        <v>-0.42985518417130902</v>
      </c>
      <c r="K2" s="2">
        <v>0.41081327363639902</v>
      </c>
      <c r="L2" s="2">
        <v>-0.49923856442019898</v>
      </c>
      <c r="M2" s="2">
        <v>-0.72472933336589296</v>
      </c>
      <c r="N2" s="2">
        <v>0.56746730224541697</v>
      </c>
      <c r="O2" s="2">
        <v>-0.57004471628049103</v>
      </c>
      <c r="P2" s="2">
        <v>-0.74570819367976504</v>
      </c>
      <c r="Q2" s="2">
        <v>-0.54470874785073298</v>
      </c>
      <c r="R2" s="2">
        <v>-0.74867984130832299</v>
      </c>
      <c r="S2" s="2">
        <v>-0.40782986263506499</v>
      </c>
      <c r="T2" s="2">
        <v>-0.377578593970881</v>
      </c>
      <c r="U2" s="2">
        <v>-0.27383696476258401</v>
      </c>
      <c r="V2" s="2">
        <v>9.58779252169394E-2</v>
      </c>
      <c r="W2" s="2">
        <v>-0.38309928990227199</v>
      </c>
      <c r="X2" s="2">
        <v>-0.26603516121027698</v>
      </c>
      <c r="Y2" s="2">
        <v>-0.106298782056958</v>
      </c>
      <c r="Z2" s="2">
        <v>-0.33214611572728597</v>
      </c>
      <c r="AA2" s="2">
        <v>0.62536114200362303</v>
      </c>
      <c r="AB2" s="2">
        <v>0.34943292872433301</v>
      </c>
      <c r="AC2" s="2">
        <v>-0.396979252043616</v>
      </c>
      <c r="AD2" s="2">
        <v>-0.59109981027311098</v>
      </c>
      <c r="AE2" s="2">
        <v>-0.24333796023487</v>
      </c>
      <c r="AF2" s="2">
        <v>0.130178572961443</v>
      </c>
      <c r="AG2" s="2">
        <v>-0.69206251585595602</v>
      </c>
    </row>
    <row r="3" spans="1:33" x14ac:dyDescent="0.25">
      <c r="A3" s="2" t="s">
        <v>157</v>
      </c>
      <c r="B3" s="2">
        <v>0.82602210469688597</v>
      </c>
      <c r="C3" s="2">
        <v>1</v>
      </c>
      <c r="D3" s="2">
        <v>0.61774413477605405</v>
      </c>
      <c r="E3" s="2">
        <v>0.64892683893091196</v>
      </c>
      <c r="F3" s="2">
        <v>0.631936087959591</v>
      </c>
      <c r="G3" s="2">
        <v>0.60652454024638502</v>
      </c>
      <c r="H3" s="2">
        <v>-0.61250135777353298</v>
      </c>
      <c r="I3" s="2">
        <v>0.17017691283012901</v>
      </c>
      <c r="J3" s="2">
        <v>-0.44981079281210301</v>
      </c>
      <c r="K3" s="2">
        <v>0.46310684978281103</v>
      </c>
      <c r="L3" s="2">
        <v>-0.37783719479007899</v>
      </c>
      <c r="M3" s="2">
        <v>-0.64934743147106699</v>
      </c>
      <c r="N3" s="2">
        <v>0.55360714233526698</v>
      </c>
      <c r="O3" s="2">
        <v>-0.44301915822542798</v>
      </c>
      <c r="P3" s="2">
        <v>-0.636787798389024</v>
      </c>
      <c r="Q3" s="2">
        <v>-0.41167835754763599</v>
      </c>
      <c r="R3" s="2">
        <v>-0.65255200826705895</v>
      </c>
      <c r="S3" s="2">
        <v>-0.33881117719503601</v>
      </c>
      <c r="T3" s="2">
        <v>-0.139173132695907</v>
      </c>
      <c r="U3" s="2">
        <v>-0.33050677063617401</v>
      </c>
      <c r="V3" s="2">
        <v>0.23096535227074799</v>
      </c>
      <c r="W3" s="2">
        <v>-0.17217175848497801</v>
      </c>
      <c r="X3" s="2">
        <v>-0.321023208856694</v>
      </c>
      <c r="Y3" s="2">
        <v>-2.0417676727185901E-2</v>
      </c>
      <c r="Z3" s="2">
        <v>-0.35487669904090402</v>
      </c>
      <c r="AA3" s="2">
        <v>0.56155811173165404</v>
      </c>
      <c r="AB3" s="2">
        <v>0.37576948812421201</v>
      </c>
      <c r="AC3" s="2">
        <v>-0.43235133671883502</v>
      </c>
      <c r="AD3" s="2">
        <v>-0.48194866085541099</v>
      </c>
      <c r="AE3" s="2">
        <v>-3.9786299843677299E-2</v>
      </c>
      <c r="AF3" s="2">
        <v>-1.16613536457028E-2</v>
      </c>
      <c r="AG3" s="2">
        <v>-0.61760292333676403</v>
      </c>
    </row>
    <row r="4" spans="1:33" x14ac:dyDescent="0.25">
      <c r="A4" s="2" t="s">
        <v>158</v>
      </c>
      <c r="B4" s="2">
        <v>0.72190962434570005</v>
      </c>
      <c r="C4" s="2">
        <v>0.61774413477605405</v>
      </c>
      <c r="D4" s="2">
        <v>1</v>
      </c>
      <c r="E4" s="2">
        <v>0.85397628259584801</v>
      </c>
      <c r="F4" s="2">
        <v>0.39113589919636599</v>
      </c>
      <c r="G4" s="2">
        <v>0.39272103763379101</v>
      </c>
      <c r="H4" s="2">
        <v>-0.70203211539872101</v>
      </c>
      <c r="I4" s="2">
        <v>0.26102429672108901</v>
      </c>
      <c r="J4" s="2">
        <v>-0.19149825694161801</v>
      </c>
      <c r="K4" s="2">
        <v>0.19307472856760499</v>
      </c>
      <c r="L4" s="2">
        <v>-0.62825071637964003</v>
      </c>
      <c r="M4" s="2">
        <v>-0.60800971701621098</v>
      </c>
      <c r="N4" s="2">
        <v>0.33993657008174699</v>
      </c>
      <c r="O4" s="2">
        <v>-0.672142783764059</v>
      </c>
      <c r="P4" s="2">
        <v>-0.60351498702572204</v>
      </c>
      <c r="Q4" s="2">
        <v>-0.68212468600876197</v>
      </c>
      <c r="R4" s="2">
        <v>-0.60372443593573299</v>
      </c>
      <c r="S4" s="2">
        <v>-0.406531600883827</v>
      </c>
      <c r="T4" s="2">
        <v>-0.440157731296899</v>
      </c>
      <c r="U4" s="2">
        <v>-0.26898417169299998</v>
      </c>
      <c r="V4" s="2">
        <v>4.6807975160279999E-2</v>
      </c>
      <c r="W4" s="2">
        <v>-0.45520707726520598</v>
      </c>
      <c r="X4" s="2">
        <v>-0.265132903051644</v>
      </c>
      <c r="Y4" s="2">
        <v>-0.24090905085244599</v>
      </c>
      <c r="Z4" s="2">
        <v>-0.28247552986067498</v>
      </c>
      <c r="AA4" s="2">
        <v>0.73985067126528004</v>
      </c>
      <c r="AB4" s="2">
        <v>0.16076165966661099</v>
      </c>
      <c r="AC4" s="2">
        <v>-0.19733879509660901</v>
      </c>
      <c r="AD4" s="2">
        <v>-0.65472840514490804</v>
      </c>
      <c r="AE4" s="2">
        <v>-0.28768682863422701</v>
      </c>
      <c r="AF4" s="2">
        <v>-0.15578919708287201</v>
      </c>
      <c r="AG4" s="2">
        <v>-0.63508256612761804</v>
      </c>
    </row>
    <row r="5" spans="1:33" x14ac:dyDescent="0.25">
      <c r="A5" s="2" t="s">
        <v>159</v>
      </c>
      <c r="B5" s="2">
        <v>0.70426179151707302</v>
      </c>
      <c r="C5" s="2">
        <v>0.64892683893091196</v>
      </c>
      <c r="D5" s="2">
        <v>0.85397628259584801</v>
      </c>
      <c r="E5" s="2">
        <v>1</v>
      </c>
      <c r="F5" s="2">
        <v>0.51888323644476597</v>
      </c>
      <c r="G5" s="2">
        <v>0.52998768421645703</v>
      </c>
      <c r="H5" s="2">
        <v>-0.63187976224659803</v>
      </c>
      <c r="I5" s="2">
        <v>0.32289069620272898</v>
      </c>
      <c r="J5" s="2">
        <v>-0.25777186546369701</v>
      </c>
      <c r="K5" s="2">
        <v>0.29861013435681399</v>
      </c>
      <c r="L5" s="2">
        <v>-0.495887274350438</v>
      </c>
      <c r="M5" s="2">
        <v>-0.58959138211230799</v>
      </c>
      <c r="N5" s="2">
        <v>0.40331446695092699</v>
      </c>
      <c r="O5" s="2">
        <v>-0.58235775388008604</v>
      </c>
      <c r="P5" s="2">
        <v>-0.56828945272665699</v>
      </c>
      <c r="Q5" s="2">
        <v>-0.57140953137845296</v>
      </c>
      <c r="R5" s="2">
        <v>-0.57452082375904001</v>
      </c>
      <c r="S5" s="2">
        <v>-0.50597199987680297</v>
      </c>
      <c r="T5" s="2">
        <v>-0.40052644071013199</v>
      </c>
      <c r="U5" s="2">
        <v>-0.43189640185227701</v>
      </c>
      <c r="V5" s="2">
        <v>0.21595863616041799</v>
      </c>
      <c r="W5" s="2">
        <v>-0.43518127418166302</v>
      </c>
      <c r="X5" s="2">
        <v>-0.38862449835315699</v>
      </c>
      <c r="Y5" s="2">
        <v>-0.31271037413095298</v>
      </c>
      <c r="Z5" s="2">
        <v>-0.37067171115972503</v>
      </c>
      <c r="AA5" s="2">
        <v>0.66374339046627495</v>
      </c>
      <c r="AB5" s="2">
        <v>0.23687311246262699</v>
      </c>
      <c r="AC5" s="2">
        <v>-0.307444635567929</v>
      </c>
      <c r="AD5" s="2">
        <v>-0.53416939575858402</v>
      </c>
      <c r="AE5" s="2">
        <v>-0.29239142697288201</v>
      </c>
      <c r="AF5" s="2">
        <v>-0.27801369382104202</v>
      </c>
      <c r="AG5" s="2">
        <v>-0.66560763126199796</v>
      </c>
    </row>
    <row r="6" spans="1:33" x14ac:dyDescent="0.25">
      <c r="A6" s="2" t="s">
        <v>160</v>
      </c>
      <c r="B6" s="2">
        <v>0.56803077185607898</v>
      </c>
      <c r="C6" s="2">
        <v>0.631936087959591</v>
      </c>
      <c r="D6" s="2">
        <v>0.39113589919636599</v>
      </c>
      <c r="E6" s="2">
        <v>0.51888323644476597</v>
      </c>
      <c r="F6" s="2">
        <v>1</v>
      </c>
      <c r="G6" s="2">
        <v>0.98378822972746705</v>
      </c>
      <c r="H6" s="2">
        <v>-0.467160872012712</v>
      </c>
      <c r="I6" s="2">
        <v>0.22815927192226099</v>
      </c>
      <c r="J6" s="2">
        <v>-0.43987334503283099</v>
      </c>
      <c r="K6" s="2">
        <v>0.47705556850424602</v>
      </c>
      <c r="L6" s="2">
        <v>-0.201206018612233</v>
      </c>
      <c r="M6" s="2">
        <v>-0.55384471295125504</v>
      </c>
      <c r="N6" s="2">
        <v>0.55088533875108803</v>
      </c>
      <c r="O6" s="2">
        <v>-0.29330797103921702</v>
      </c>
      <c r="P6" s="2">
        <v>-0.496986697297844</v>
      </c>
      <c r="Q6" s="2">
        <v>-0.251836824805104</v>
      </c>
      <c r="R6" s="2">
        <v>-0.53813228688436998</v>
      </c>
      <c r="S6" s="2">
        <v>-0.375424040497498</v>
      </c>
      <c r="T6" s="2">
        <v>-9.9672575464837404E-2</v>
      </c>
      <c r="U6" s="2">
        <v>-0.36761773657255098</v>
      </c>
      <c r="V6" s="2">
        <v>0.35199941598108198</v>
      </c>
      <c r="W6" s="2">
        <v>-0.14032145079702699</v>
      </c>
      <c r="X6" s="2">
        <v>-0.38433705335338503</v>
      </c>
      <c r="Y6" s="2">
        <v>-4.9114565064727299E-2</v>
      </c>
      <c r="Z6" s="2">
        <v>-0.37649558709643</v>
      </c>
      <c r="AA6" s="2">
        <v>0.40976213459796601</v>
      </c>
      <c r="AB6" s="2">
        <v>0.38556498402401701</v>
      </c>
      <c r="AC6" s="2">
        <v>-0.460826121996396</v>
      </c>
      <c r="AD6" s="2">
        <v>-0.31074575779994601</v>
      </c>
      <c r="AE6" s="2">
        <v>-3.9387204942376901E-2</v>
      </c>
      <c r="AF6" s="2">
        <v>-9.0406493950403705E-2</v>
      </c>
      <c r="AG6" s="2">
        <v>-0.54982311280914498</v>
      </c>
    </row>
    <row r="7" spans="1:33" x14ac:dyDescent="0.25">
      <c r="A7" s="2" t="s">
        <v>161</v>
      </c>
      <c r="B7" s="2">
        <v>0.54937584621226698</v>
      </c>
      <c r="C7" s="2">
        <v>0.60652454024638502</v>
      </c>
      <c r="D7" s="2">
        <v>0.39272103763379101</v>
      </c>
      <c r="E7" s="2">
        <v>0.52998768421645703</v>
      </c>
      <c r="F7" s="2">
        <v>0.98378822972746705</v>
      </c>
      <c r="G7" s="2">
        <v>1</v>
      </c>
      <c r="H7" s="2">
        <v>-0.46516874374554301</v>
      </c>
      <c r="I7" s="2">
        <v>0.21586348060010299</v>
      </c>
      <c r="J7" s="2">
        <v>-0.47583818080446699</v>
      </c>
      <c r="K7" s="2">
        <v>0.50696195530894395</v>
      </c>
      <c r="L7" s="2">
        <v>-0.195586284055701</v>
      </c>
      <c r="M7" s="2">
        <v>-0.55898531922928696</v>
      </c>
      <c r="N7" s="2">
        <v>0.560865918397352</v>
      </c>
      <c r="O7" s="2">
        <v>-0.285689840654481</v>
      </c>
      <c r="P7" s="2">
        <v>-0.50117870097238404</v>
      </c>
      <c r="Q7" s="2">
        <v>-0.24312991714433699</v>
      </c>
      <c r="R7" s="2">
        <v>-0.54121957916594199</v>
      </c>
      <c r="S7" s="2">
        <v>-0.40442898395244598</v>
      </c>
      <c r="T7" s="2">
        <v>-9.6201476910461298E-2</v>
      </c>
      <c r="U7" s="2">
        <v>-0.42242807463556198</v>
      </c>
      <c r="V7" s="2">
        <v>0.39182153961270699</v>
      </c>
      <c r="W7" s="2">
        <v>-0.139292939776199</v>
      </c>
      <c r="X7" s="2">
        <v>-0.43289234042310099</v>
      </c>
      <c r="Y7" s="2">
        <v>-4.9034985850851601E-2</v>
      </c>
      <c r="Z7" s="2">
        <v>-0.42609465639233901</v>
      </c>
      <c r="AA7" s="2">
        <v>0.40586001099542501</v>
      </c>
      <c r="AB7" s="2">
        <v>0.39386412045276198</v>
      </c>
      <c r="AC7" s="2">
        <v>-0.496145851090251</v>
      </c>
      <c r="AD7" s="2">
        <v>-0.29468957412387797</v>
      </c>
      <c r="AE7" s="2">
        <v>-3.9620965894991401E-2</v>
      </c>
      <c r="AF7" s="2">
        <v>-0.112982209047195</v>
      </c>
      <c r="AG7" s="2">
        <v>-0.570083395886816</v>
      </c>
    </row>
    <row r="8" spans="1:33" x14ac:dyDescent="0.25">
      <c r="A8" s="2" t="s">
        <v>130</v>
      </c>
      <c r="B8" s="2">
        <v>-0.74205744059902501</v>
      </c>
      <c r="C8" s="2">
        <v>-0.61250135777353298</v>
      </c>
      <c r="D8" s="2">
        <v>-0.70203211539872101</v>
      </c>
      <c r="E8" s="2">
        <v>-0.63187976224659803</v>
      </c>
      <c r="F8" s="2">
        <v>-0.467160872012712</v>
      </c>
      <c r="G8" s="2">
        <v>-0.46516874374554301</v>
      </c>
      <c r="H8" s="2">
        <v>1</v>
      </c>
      <c r="I8" s="2">
        <v>-0.17780965198386101</v>
      </c>
      <c r="J8" s="2">
        <v>0.46584310273204399</v>
      </c>
      <c r="K8" s="2">
        <v>-0.46090285463366798</v>
      </c>
      <c r="L8" s="2">
        <v>0.83241231824068795</v>
      </c>
      <c r="M8" s="2">
        <v>0.92562573261333403</v>
      </c>
      <c r="N8" s="2">
        <v>-0.59814423290949104</v>
      </c>
      <c r="O8" s="2">
        <v>0.84638098632299197</v>
      </c>
      <c r="P8" s="2">
        <v>0.94586500213914104</v>
      </c>
      <c r="Q8" s="2">
        <v>0.85842765674964905</v>
      </c>
      <c r="R8" s="2">
        <v>0.94103615206441205</v>
      </c>
      <c r="S8" s="2">
        <v>0.39401468860451799</v>
      </c>
      <c r="T8" s="2">
        <v>0.38975022622066702</v>
      </c>
      <c r="U8" s="2">
        <v>0.27703992742282602</v>
      </c>
      <c r="V8" s="2">
        <v>-0.107461800217738</v>
      </c>
      <c r="W8" s="2">
        <v>0.37089562109785701</v>
      </c>
      <c r="X8" s="2">
        <v>0.29034536909450298</v>
      </c>
      <c r="Y8" s="2">
        <v>-4.0406850901488399E-2</v>
      </c>
      <c r="Z8" s="2">
        <v>0.40130202161462603</v>
      </c>
      <c r="AA8" s="2">
        <v>-0.91020338036841997</v>
      </c>
      <c r="AB8" s="2">
        <v>-0.41166310036569298</v>
      </c>
      <c r="AC8" s="2">
        <v>0.39440169776272799</v>
      </c>
      <c r="AD8" s="2">
        <v>0.90457182330697705</v>
      </c>
      <c r="AE8" s="2">
        <v>0.12999086156025899</v>
      </c>
      <c r="AF8" s="2">
        <v>-6.7951234127558505E-2</v>
      </c>
      <c r="AG8" s="2">
        <v>0.85103486677376095</v>
      </c>
    </row>
    <row r="9" spans="1:33" x14ac:dyDescent="0.25">
      <c r="A9" s="2" t="s">
        <v>131</v>
      </c>
      <c r="B9" s="2">
        <v>0.121581832834568</v>
      </c>
      <c r="C9" s="2">
        <v>0.17017691283012901</v>
      </c>
      <c r="D9" s="2">
        <v>0.26102429672108901</v>
      </c>
      <c r="E9" s="2">
        <v>0.32289069620272898</v>
      </c>
      <c r="F9" s="2">
        <v>0.22815927192226099</v>
      </c>
      <c r="G9" s="2">
        <v>0.21586348060010299</v>
      </c>
      <c r="H9" s="2">
        <v>-0.17780965198386101</v>
      </c>
      <c r="I9" s="2">
        <v>1</v>
      </c>
      <c r="J9" s="2">
        <v>9.6503381628315801E-2</v>
      </c>
      <c r="K9" s="2">
        <v>6.3933550065512296E-2</v>
      </c>
      <c r="L9" s="2">
        <v>1.1803877290591199E-2</v>
      </c>
      <c r="M9" s="2">
        <v>-0.26467526258000201</v>
      </c>
      <c r="N9" s="2">
        <v>0.33344258319772602</v>
      </c>
      <c r="O9" s="2">
        <v>-0.26243798097373799</v>
      </c>
      <c r="P9" s="2">
        <v>-9.9806547595622394E-2</v>
      </c>
      <c r="Q9" s="2">
        <v>-0.207956968648559</v>
      </c>
      <c r="R9" s="2">
        <v>-0.13648206825810399</v>
      </c>
      <c r="S9" s="2">
        <v>-0.37140869933209902</v>
      </c>
      <c r="T9" s="2">
        <v>-0.27474828642517402</v>
      </c>
      <c r="U9" s="2">
        <v>-0.27106238980249397</v>
      </c>
      <c r="V9" s="2">
        <v>0.209393935023612</v>
      </c>
      <c r="W9" s="2">
        <v>-0.34138812172323701</v>
      </c>
      <c r="X9" s="2">
        <v>-0.31658211188875601</v>
      </c>
      <c r="Y9" s="2">
        <v>-0.36574584942254101</v>
      </c>
      <c r="Z9" s="2">
        <v>-0.15199764268313901</v>
      </c>
      <c r="AA9" s="2">
        <v>0.39103391067334597</v>
      </c>
      <c r="AB9" s="2">
        <v>-2.5390883496912101E-2</v>
      </c>
      <c r="AC9" s="2">
        <v>-9.4564774866501E-2</v>
      </c>
      <c r="AD9" s="2">
        <v>-0.19303401320187999</v>
      </c>
      <c r="AE9" s="2">
        <v>-0.21976718416730201</v>
      </c>
      <c r="AF9" s="2">
        <v>-0.73058714277496895</v>
      </c>
      <c r="AG9" s="2">
        <v>-0.35270808049601798</v>
      </c>
    </row>
    <row r="10" spans="1:33" x14ac:dyDescent="0.25">
      <c r="A10" s="2" t="s">
        <v>132</v>
      </c>
      <c r="B10" s="2">
        <v>-0.42985518417130902</v>
      </c>
      <c r="C10" s="2">
        <v>-0.44981079281210301</v>
      </c>
      <c r="D10" s="2">
        <v>-0.19149825694161801</v>
      </c>
      <c r="E10" s="2">
        <v>-0.25777186546369701</v>
      </c>
      <c r="F10" s="2">
        <v>-0.43987334503283099</v>
      </c>
      <c r="G10" s="2">
        <v>-0.47583818080446699</v>
      </c>
      <c r="H10" s="2">
        <v>0.46584310273204399</v>
      </c>
      <c r="I10" s="2">
        <v>9.6503381628315801E-2</v>
      </c>
      <c r="J10" s="2">
        <v>1</v>
      </c>
      <c r="K10" s="2">
        <v>-0.97403529184209903</v>
      </c>
      <c r="L10" s="2">
        <v>1.8016057284562102E-2</v>
      </c>
      <c r="M10" s="2">
        <v>0.71387546070737495</v>
      </c>
      <c r="N10" s="2">
        <v>-0.86694540389700103</v>
      </c>
      <c r="O10" s="2">
        <v>-5.6892284280850303E-3</v>
      </c>
      <c r="P10" s="2">
        <v>0.69423650905508205</v>
      </c>
      <c r="Q10" s="2">
        <v>-1.6031426399886899E-2</v>
      </c>
      <c r="R10" s="2">
        <v>0.71983924267455601</v>
      </c>
      <c r="S10" s="2">
        <v>0.56412412469999995</v>
      </c>
      <c r="T10" s="2">
        <v>-3.5755113705052903E-2</v>
      </c>
      <c r="U10" s="2">
        <v>0.70144550225177105</v>
      </c>
      <c r="V10" s="2">
        <v>-0.759324471226277</v>
      </c>
      <c r="W10" s="2">
        <v>-2.42899777894776E-3</v>
      </c>
      <c r="X10" s="2">
        <v>0.74157467863380999</v>
      </c>
      <c r="Y10" s="2">
        <v>-0.23425554685001401</v>
      </c>
      <c r="Z10" s="2">
        <v>0.82238748320408395</v>
      </c>
      <c r="AA10" s="2">
        <v>-0.221408596445934</v>
      </c>
      <c r="AB10" s="2">
        <v>-0.84970627174684499</v>
      </c>
      <c r="AC10" s="2">
        <v>0.96357908788869695</v>
      </c>
      <c r="AD10" s="2">
        <v>9.0350063403217204E-2</v>
      </c>
      <c r="AE10" s="2">
        <v>-7.3228283700957103E-2</v>
      </c>
      <c r="AF10" s="2">
        <v>-0.18603719253583401</v>
      </c>
      <c r="AG10" s="2">
        <v>0.72271557209255299</v>
      </c>
    </row>
    <row r="11" spans="1:33" x14ac:dyDescent="0.25">
      <c r="A11" s="2" t="s">
        <v>162</v>
      </c>
      <c r="B11" s="2">
        <v>0.41081327363639902</v>
      </c>
      <c r="C11" s="2">
        <v>0.46310684978281103</v>
      </c>
      <c r="D11" s="2">
        <v>0.19307472856760499</v>
      </c>
      <c r="E11" s="2">
        <v>0.29861013435681399</v>
      </c>
      <c r="F11" s="2">
        <v>0.47705556850424602</v>
      </c>
      <c r="G11" s="2">
        <v>0.50696195530894395</v>
      </c>
      <c r="H11" s="2">
        <v>-0.46090285463366798</v>
      </c>
      <c r="I11" s="2">
        <v>6.3933550065512296E-2</v>
      </c>
      <c r="J11" s="2">
        <v>-0.97403529184209903</v>
      </c>
      <c r="K11" s="2">
        <v>1</v>
      </c>
      <c r="L11" s="2">
        <v>1.15583426869419E-2</v>
      </c>
      <c r="M11" s="2">
        <v>-0.72665189076802505</v>
      </c>
      <c r="N11" s="2">
        <v>0.90189696950328402</v>
      </c>
      <c r="O11" s="2">
        <v>-7.4789540007299503E-3</v>
      </c>
      <c r="P11" s="2">
        <v>-0.67728673825833496</v>
      </c>
      <c r="Q11" s="2">
        <v>1.55778995928331E-2</v>
      </c>
      <c r="R11" s="2">
        <v>-0.71381637952357102</v>
      </c>
      <c r="S11" s="2">
        <v>-0.63941728588664903</v>
      </c>
      <c r="T11" s="2">
        <v>-8.5006562244825008E-3</v>
      </c>
      <c r="U11" s="2">
        <v>-0.75526394152394805</v>
      </c>
      <c r="V11" s="2">
        <v>0.79590435281376803</v>
      </c>
      <c r="W11" s="2">
        <v>-6.4882973067894006E-2</v>
      </c>
      <c r="X11" s="2">
        <v>-0.78839375304929105</v>
      </c>
      <c r="Y11" s="2">
        <v>0.151585010351036</v>
      </c>
      <c r="Z11" s="2">
        <v>-0.83677362818360501</v>
      </c>
      <c r="AA11" s="2">
        <v>0.25921526315954602</v>
      </c>
      <c r="AB11" s="2">
        <v>0.84358553075421205</v>
      </c>
      <c r="AC11" s="2">
        <v>-0.97437763789646004</v>
      </c>
      <c r="AD11" s="2">
        <v>-8.5567955236693596E-2</v>
      </c>
      <c r="AE11" s="2">
        <v>1.8764587118236399E-2</v>
      </c>
      <c r="AF11" s="2">
        <v>5.8201800491591398E-2</v>
      </c>
      <c r="AG11" s="2">
        <v>-0.76206446990683796</v>
      </c>
    </row>
    <row r="12" spans="1:33" x14ac:dyDescent="0.25">
      <c r="A12" s="2" t="s">
        <v>135</v>
      </c>
      <c r="B12" s="2">
        <v>-0.49923856442019898</v>
      </c>
      <c r="C12" s="2">
        <v>-0.37783719479007899</v>
      </c>
      <c r="D12" s="2">
        <v>-0.62825071637964003</v>
      </c>
      <c r="E12" s="2">
        <v>-0.495887274350438</v>
      </c>
      <c r="F12" s="2">
        <v>-0.201206018612233</v>
      </c>
      <c r="G12" s="2">
        <v>-0.195586284055701</v>
      </c>
      <c r="H12" s="2">
        <v>0.83241231824068795</v>
      </c>
      <c r="I12" s="2">
        <v>1.1803877290591199E-2</v>
      </c>
      <c r="J12" s="2">
        <v>1.8016057284562102E-2</v>
      </c>
      <c r="K12" s="2">
        <v>1.15583426869419E-2</v>
      </c>
      <c r="L12" s="2">
        <v>1</v>
      </c>
      <c r="M12" s="2">
        <v>0.585861551842493</v>
      </c>
      <c r="N12" s="2">
        <v>-7.1006798535020899E-2</v>
      </c>
      <c r="O12" s="2">
        <v>0.91257192911443397</v>
      </c>
      <c r="P12" s="2">
        <v>0.65412254575599005</v>
      </c>
      <c r="Q12" s="2">
        <v>0.96763505280529605</v>
      </c>
      <c r="R12" s="2">
        <v>0.62232458012450698</v>
      </c>
      <c r="S12" s="2">
        <v>2.3510560115162699E-2</v>
      </c>
      <c r="T12" s="2">
        <v>0.29706620455982802</v>
      </c>
      <c r="U12" s="2">
        <v>-7.9915228495506099E-2</v>
      </c>
      <c r="V12" s="2">
        <v>0.29630726628631499</v>
      </c>
      <c r="W12" s="2">
        <v>0.24583975162967001</v>
      </c>
      <c r="X12" s="2">
        <v>-0.117874797221716</v>
      </c>
      <c r="Y12" s="2">
        <v>-9.6645549604205294E-2</v>
      </c>
      <c r="Z12" s="2">
        <v>1.4955018900298E-2</v>
      </c>
      <c r="AA12" s="2">
        <v>-0.85600241134011801</v>
      </c>
      <c r="AB12" s="2">
        <v>-3.9079088504087499E-2</v>
      </c>
      <c r="AC12" s="2">
        <v>-9.7533058783021195E-2</v>
      </c>
      <c r="AD12" s="2">
        <v>0.95488493741298797</v>
      </c>
      <c r="AE12" s="2">
        <v>1.9371298769834702E-2</v>
      </c>
      <c r="AF12" s="2">
        <v>-6.9896595020642396E-2</v>
      </c>
      <c r="AG12" s="2">
        <v>0.48258907613679602</v>
      </c>
    </row>
    <row r="13" spans="1:33" x14ac:dyDescent="0.25">
      <c r="A13" s="2" t="s">
        <v>136</v>
      </c>
      <c r="B13" s="2">
        <v>-0.72472933336589296</v>
      </c>
      <c r="C13" s="2">
        <v>-0.64934743147106699</v>
      </c>
      <c r="D13" s="2">
        <v>-0.60800971701621098</v>
      </c>
      <c r="E13" s="2">
        <v>-0.58959138211230799</v>
      </c>
      <c r="F13" s="2">
        <v>-0.55384471295125504</v>
      </c>
      <c r="G13" s="2">
        <v>-0.55898531922928696</v>
      </c>
      <c r="H13" s="2">
        <v>0.92562573261333403</v>
      </c>
      <c r="I13" s="2">
        <v>-0.26467526258000201</v>
      </c>
      <c r="J13" s="2">
        <v>0.71387546070737495</v>
      </c>
      <c r="K13" s="2">
        <v>-0.72665189076802505</v>
      </c>
      <c r="L13" s="2">
        <v>0.585861551842493</v>
      </c>
      <c r="M13" s="2">
        <v>1</v>
      </c>
      <c r="N13" s="2">
        <v>-0.84996569510359099</v>
      </c>
      <c r="O13" s="2">
        <v>0.62066701185864703</v>
      </c>
      <c r="P13" s="62">
        <v>0.97676743265336496</v>
      </c>
      <c r="Q13" s="2">
        <v>0.62435152386267401</v>
      </c>
      <c r="R13" s="62">
        <v>0.98812125960458697</v>
      </c>
      <c r="S13" s="2">
        <v>0.53534758161838303</v>
      </c>
      <c r="T13" s="2">
        <v>0.29594671549219997</v>
      </c>
      <c r="U13" s="2">
        <v>0.47930081383802903</v>
      </c>
      <c r="V13" s="2">
        <v>-0.398718939961347</v>
      </c>
      <c r="W13" s="2">
        <v>0.29704411947610798</v>
      </c>
      <c r="X13" s="2">
        <v>0.53606604266234803</v>
      </c>
      <c r="Y13" s="2">
        <v>-0.10797976384419899</v>
      </c>
      <c r="Z13" s="2">
        <v>0.64133135355332405</v>
      </c>
      <c r="AA13" s="2">
        <v>-0.78847470187104995</v>
      </c>
      <c r="AB13" s="2">
        <v>-0.63755246649275699</v>
      </c>
      <c r="AC13" s="2">
        <v>0.68208574984720205</v>
      </c>
      <c r="AD13" s="2">
        <v>0.71306574453237304</v>
      </c>
      <c r="AE13" s="2">
        <v>7.4902604991065699E-2</v>
      </c>
      <c r="AF13" s="2">
        <v>-4.1312924195709498E-2</v>
      </c>
      <c r="AG13" s="2">
        <v>0.94131517427546796</v>
      </c>
    </row>
    <row r="14" spans="1:33" x14ac:dyDescent="0.25">
      <c r="A14" s="2" t="s">
        <v>137</v>
      </c>
      <c r="B14" s="2">
        <v>0.56746730224541697</v>
      </c>
      <c r="C14" s="2">
        <v>0.55360714233526698</v>
      </c>
      <c r="D14" s="2">
        <v>0.33993657008174699</v>
      </c>
      <c r="E14" s="2">
        <v>0.40331446695092699</v>
      </c>
      <c r="F14" s="2">
        <v>0.55088533875108803</v>
      </c>
      <c r="G14" s="2">
        <v>0.560865918397352</v>
      </c>
      <c r="H14" s="2">
        <v>-0.59814423290949104</v>
      </c>
      <c r="I14" s="2">
        <v>0.33344258319772602</v>
      </c>
      <c r="J14" s="2">
        <v>-0.86694540389700103</v>
      </c>
      <c r="K14" s="2">
        <v>0.90189696950328402</v>
      </c>
      <c r="L14" s="2">
        <v>-7.1006798535020899E-2</v>
      </c>
      <c r="M14" s="2">
        <v>-0.84996569510359099</v>
      </c>
      <c r="N14" s="2">
        <v>1</v>
      </c>
      <c r="O14" s="2">
        <v>-0.17068196439622901</v>
      </c>
      <c r="P14" s="2">
        <v>-0.77699482645800699</v>
      </c>
      <c r="Q14" s="2">
        <v>-0.139421146028891</v>
      </c>
      <c r="R14" s="2">
        <v>-0.81164090859723803</v>
      </c>
      <c r="S14" s="2">
        <v>-0.64363607839538095</v>
      </c>
      <c r="T14" s="2">
        <v>-0.171140058712485</v>
      </c>
      <c r="U14" s="2">
        <v>-0.64188802903153397</v>
      </c>
      <c r="V14" s="2">
        <v>0.683379289684514</v>
      </c>
      <c r="W14" s="2">
        <v>-0.20579254090514401</v>
      </c>
      <c r="X14" s="2">
        <v>-0.73643299490797098</v>
      </c>
      <c r="Y14" s="2">
        <v>7.0076682331401602E-2</v>
      </c>
      <c r="Z14" s="2">
        <v>-0.77964577559386306</v>
      </c>
      <c r="AA14" s="2">
        <v>0.41399942346621998</v>
      </c>
      <c r="AB14" s="2">
        <v>0.75931203724599095</v>
      </c>
      <c r="AC14" s="2">
        <v>-0.90293456658664195</v>
      </c>
      <c r="AD14" s="2">
        <v>-0.25690177935399999</v>
      </c>
      <c r="AE14" s="2">
        <v>-7.9599036593104799E-2</v>
      </c>
      <c r="AF14" s="2">
        <v>5.4107212931587996E-3</v>
      </c>
      <c r="AG14" s="2">
        <v>-0.84487087591403698</v>
      </c>
    </row>
    <row r="15" spans="1:33" x14ac:dyDescent="0.25">
      <c r="A15" s="2" t="s">
        <v>138</v>
      </c>
      <c r="B15" s="2">
        <v>-0.57004471628049103</v>
      </c>
      <c r="C15" s="2">
        <v>-0.44301915822542798</v>
      </c>
      <c r="D15" s="2">
        <v>-0.672142783764059</v>
      </c>
      <c r="E15" s="2">
        <v>-0.58235775388008604</v>
      </c>
      <c r="F15" s="2">
        <v>-0.29330797103921702</v>
      </c>
      <c r="G15" s="2">
        <v>-0.285689840654481</v>
      </c>
      <c r="H15" s="2">
        <v>0.84638098632299197</v>
      </c>
      <c r="I15" s="2">
        <v>-0.26243798097373799</v>
      </c>
      <c r="J15" s="2">
        <v>-5.6892284280850303E-3</v>
      </c>
      <c r="K15" s="2">
        <v>-7.4789540007299503E-3</v>
      </c>
      <c r="L15" s="2">
        <v>0.91257192911443397</v>
      </c>
      <c r="M15" s="2">
        <v>0.62066701185864703</v>
      </c>
      <c r="N15" s="2">
        <v>-0.17068196439622901</v>
      </c>
      <c r="O15" s="2">
        <v>1</v>
      </c>
      <c r="P15" s="2">
        <v>0.63580660187302096</v>
      </c>
      <c r="Q15" s="2">
        <v>0.97479843541246802</v>
      </c>
      <c r="R15" s="2">
        <v>0.62941136458283597</v>
      </c>
      <c r="S15" s="2">
        <v>0.18605174409696901</v>
      </c>
      <c r="T15" s="2">
        <v>0.41483326733388698</v>
      </c>
      <c r="U15" s="2">
        <v>4.02437527295888E-2</v>
      </c>
      <c r="V15" s="2">
        <v>0.19709463092587301</v>
      </c>
      <c r="W15" s="2">
        <v>0.40539945418376</v>
      </c>
      <c r="X15" s="2">
        <v>8.6819168701317301E-3</v>
      </c>
      <c r="Y15" s="2">
        <v>0.19798917975368799</v>
      </c>
      <c r="Z15" s="2">
        <v>7.4355550363896898E-3</v>
      </c>
      <c r="AA15" s="2">
        <v>-0.92472004896779403</v>
      </c>
      <c r="AB15" s="2">
        <v>-2.58500192590677E-2</v>
      </c>
      <c r="AC15" s="2">
        <v>-6.6091130058218206E-2</v>
      </c>
      <c r="AD15" s="2">
        <v>0.94413032147056997</v>
      </c>
      <c r="AE15" s="2">
        <v>0.18178853038510401</v>
      </c>
      <c r="AF15" s="2">
        <v>0.17708434964413899</v>
      </c>
      <c r="AG15" s="2">
        <v>0.58177351641546704</v>
      </c>
    </row>
    <row r="16" spans="1:33" x14ac:dyDescent="0.25">
      <c r="A16" s="2" t="s">
        <v>139</v>
      </c>
      <c r="B16" s="2">
        <v>-0.74570819367976504</v>
      </c>
      <c r="C16" s="2">
        <v>-0.636787798389024</v>
      </c>
      <c r="D16" s="2">
        <v>-0.60351498702572204</v>
      </c>
      <c r="E16" s="2">
        <v>-0.56828945272665699</v>
      </c>
      <c r="F16" s="2">
        <v>-0.496986697297844</v>
      </c>
      <c r="G16" s="2">
        <v>-0.50117870097238404</v>
      </c>
      <c r="H16" s="2">
        <v>0.94586500213914104</v>
      </c>
      <c r="I16" s="2">
        <v>-9.9806547595622394E-2</v>
      </c>
      <c r="J16" s="2">
        <v>0.69423650905508205</v>
      </c>
      <c r="K16" s="2">
        <v>-0.67728673825833496</v>
      </c>
      <c r="L16" s="2">
        <v>0.65412254575599005</v>
      </c>
      <c r="M16" s="2">
        <v>0.97676743265336496</v>
      </c>
      <c r="N16" s="2">
        <v>-0.77699482645800699</v>
      </c>
      <c r="O16" s="2">
        <v>0.63580660187302096</v>
      </c>
      <c r="P16" s="2">
        <v>1</v>
      </c>
      <c r="Q16" s="2">
        <v>0.65882828279759797</v>
      </c>
      <c r="R16" s="62">
        <v>0.99305955921474698</v>
      </c>
      <c r="S16" s="2">
        <v>0.460829448950548</v>
      </c>
      <c r="T16" s="2">
        <v>0.29385207509845701</v>
      </c>
      <c r="U16" s="2">
        <v>0.39986203954254801</v>
      </c>
      <c r="V16" s="2">
        <v>-0.29822254159019801</v>
      </c>
      <c r="W16" s="2">
        <v>0.27642352272241399</v>
      </c>
      <c r="X16" s="2">
        <v>0.44303777777342601</v>
      </c>
      <c r="Y16" s="2">
        <v>-0.17094996937482901</v>
      </c>
      <c r="Z16" s="2">
        <v>0.59433886361660604</v>
      </c>
      <c r="AA16" s="2">
        <v>-0.76369390864588405</v>
      </c>
      <c r="AB16" s="2">
        <v>-0.60001567957916002</v>
      </c>
      <c r="AC16" s="2">
        <v>0.62815248685414504</v>
      </c>
      <c r="AD16" s="2">
        <v>0.74455997263581197</v>
      </c>
      <c r="AE16" s="2">
        <v>6.2201769283538301E-2</v>
      </c>
      <c r="AF16" s="2">
        <v>-0.185743394095295</v>
      </c>
      <c r="AG16" s="2">
        <v>0.89488450507918404</v>
      </c>
    </row>
    <row r="17" spans="1:33" x14ac:dyDescent="0.25">
      <c r="A17" s="2" t="s">
        <v>140</v>
      </c>
      <c r="B17" s="2">
        <v>-0.54470874785073298</v>
      </c>
      <c r="C17" s="2">
        <v>-0.41167835754763599</v>
      </c>
      <c r="D17" s="2">
        <v>-0.68212468600876197</v>
      </c>
      <c r="E17" s="2">
        <v>-0.57140953137845296</v>
      </c>
      <c r="F17" s="2">
        <v>-0.251836824805104</v>
      </c>
      <c r="G17" s="2">
        <v>-0.24312991714433699</v>
      </c>
      <c r="H17" s="2">
        <v>0.85842765674964905</v>
      </c>
      <c r="I17" s="2">
        <v>-0.207956968648559</v>
      </c>
      <c r="J17" s="2">
        <v>-1.6031426399886899E-2</v>
      </c>
      <c r="K17" s="2">
        <v>1.55778995928331E-2</v>
      </c>
      <c r="L17" s="2">
        <v>0.96763505280529605</v>
      </c>
      <c r="M17" s="2">
        <v>0.62435152386267401</v>
      </c>
      <c r="N17" s="2">
        <v>-0.139421146028891</v>
      </c>
      <c r="O17" s="2">
        <v>0.97479843541246802</v>
      </c>
      <c r="P17" s="2">
        <v>0.65882828279759797</v>
      </c>
      <c r="Q17" s="2">
        <v>1</v>
      </c>
      <c r="R17" s="2">
        <v>0.63683590031070303</v>
      </c>
      <c r="S17" s="2">
        <v>0.122153818885751</v>
      </c>
      <c r="T17" s="2">
        <v>0.38625695874402199</v>
      </c>
      <c r="U17" s="2">
        <v>-1.1437590879617701E-2</v>
      </c>
      <c r="V17" s="2">
        <v>0.25227436502224398</v>
      </c>
      <c r="W17" s="2">
        <v>0.35433145620189199</v>
      </c>
      <c r="X17" s="2">
        <v>-4.6155675456326997E-2</v>
      </c>
      <c r="Y17" s="2">
        <v>5.4343583734535301E-2</v>
      </c>
      <c r="Z17" s="2">
        <v>2.8180557183390902E-2</v>
      </c>
      <c r="AA17" s="2">
        <v>-0.92101536702994302</v>
      </c>
      <c r="AB17" s="2">
        <v>-1.0842922337970601E-2</v>
      </c>
      <c r="AC17" s="2">
        <v>-8.6013890001962301E-2</v>
      </c>
      <c r="AD17" s="2">
        <v>0.97464577438923805</v>
      </c>
      <c r="AE17" s="2">
        <v>0.115253517175978</v>
      </c>
      <c r="AF17" s="2">
        <v>0.100679990045818</v>
      </c>
      <c r="AG17" s="2">
        <v>0.554834755065028</v>
      </c>
    </row>
    <row r="18" spans="1:33" x14ac:dyDescent="0.25">
      <c r="A18" s="2" t="s">
        <v>141</v>
      </c>
      <c r="B18" s="2">
        <v>-0.74867984130832299</v>
      </c>
      <c r="C18" s="2">
        <v>-0.65255200826705895</v>
      </c>
      <c r="D18" s="2">
        <v>-0.60372443593573299</v>
      </c>
      <c r="E18" s="2">
        <v>-0.57452082375904001</v>
      </c>
      <c r="F18" s="2">
        <v>-0.53813228688436998</v>
      </c>
      <c r="G18" s="2">
        <v>-0.54121957916594199</v>
      </c>
      <c r="H18" s="2">
        <v>0.94103615206441205</v>
      </c>
      <c r="I18" s="2">
        <v>-0.13648206825810399</v>
      </c>
      <c r="J18" s="2">
        <v>0.71983924267455601</v>
      </c>
      <c r="K18" s="2">
        <v>-0.71381637952357102</v>
      </c>
      <c r="L18" s="2">
        <v>0.62232458012450698</v>
      </c>
      <c r="M18" s="2">
        <v>0.98812125960458697</v>
      </c>
      <c r="N18" s="2">
        <v>-0.81164090859723803</v>
      </c>
      <c r="O18" s="2">
        <v>0.62941136458283597</v>
      </c>
      <c r="P18" s="2">
        <v>0.99305955921474698</v>
      </c>
      <c r="Q18" s="2">
        <v>0.63683590031070303</v>
      </c>
      <c r="R18" s="2">
        <v>1</v>
      </c>
      <c r="S18" s="2">
        <v>0.50428667946570405</v>
      </c>
      <c r="T18" s="2">
        <v>0.307058851652597</v>
      </c>
      <c r="U18" s="2">
        <v>0.435129743001128</v>
      </c>
      <c r="V18" s="2">
        <v>-0.342137802167507</v>
      </c>
      <c r="W18" s="2">
        <v>0.29869514532978902</v>
      </c>
      <c r="X18" s="2">
        <v>0.47632062964654698</v>
      </c>
      <c r="Y18" s="2">
        <v>-0.12946306225068099</v>
      </c>
      <c r="Z18" s="2">
        <v>0.60160091413186401</v>
      </c>
      <c r="AA18" s="2">
        <v>-0.76959148932591503</v>
      </c>
      <c r="AB18" s="2">
        <v>-0.62489438226148697</v>
      </c>
      <c r="AC18" s="2">
        <v>0.65943728484671005</v>
      </c>
      <c r="AD18" s="2">
        <v>0.72504892351959105</v>
      </c>
      <c r="AE18" s="2">
        <v>8.7212787106158401E-2</v>
      </c>
      <c r="AF18" s="2">
        <v>-0.15457910680154399</v>
      </c>
      <c r="AG18" s="2">
        <v>0.91837641453949304</v>
      </c>
    </row>
    <row r="19" spans="1:33" x14ac:dyDescent="0.25">
      <c r="A19" s="2" t="s">
        <v>142</v>
      </c>
      <c r="B19" s="2">
        <v>-0.40782986263506499</v>
      </c>
      <c r="C19" s="2">
        <v>-0.33881117719503601</v>
      </c>
      <c r="D19" s="2">
        <v>-0.406531600883827</v>
      </c>
      <c r="E19" s="2">
        <v>-0.50597199987680297</v>
      </c>
      <c r="F19" s="2">
        <v>-0.375424040497498</v>
      </c>
      <c r="G19" s="2">
        <v>-0.40442898395244598</v>
      </c>
      <c r="H19" s="2">
        <v>0.39401468860451799</v>
      </c>
      <c r="I19" s="2">
        <v>-0.37140869933209902</v>
      </c>
      <c r="J19" s="2">
        <v>0.56412412469999995</v>
      </c>
      <c r="K19" s="2">
        <v>-0.63941728588664903</v>
      </c>
      <c r="L19" s="2">
        <v>2.3510560115162699E-2</v>
      </c>
      <c r="M19" s="2">
        <v>0.53534758161838303</v>
      </c>
      <c r="N19" s="2">
        <v>-0.64363607839538095</v>
      </c>
      <c r="O19" s="2">
        <v>0.18605174409696901</v>
      </c>
      <c r="P19" s="2">
        <v>0.460829448950548</v>
      </c>
      <c r="Q19" s="2">
        <v>0.122153818885751</v>
      </c>
      <c r="R19" s="2">
        <v>0.50428667946570405</v>
      </c>
      <c r="S19" s="2">
        <v>1</v>
      </c>
      <c r="T19" s="2">
        <v>0.61889441613279905</v>
      </c>
      <c r="U19" s="2">
        <v>0.79328588397774802</v>
      </c>
      <c r="V19" s="2">
        <v>-0.55847836234704695</v>
      </c>
      <c r="W19" s="2">
        <v>0.70724806408196195</v>
      </c>
      <c r="X19" s="2">
        <v>0.74124145332075997</v>
      </c>
      <c r="Y19" s="2">
        <v>0.51711471511738105</v>
      </c>
      <c r="Z19" s="2">
        <v>0.65962528640748697</v>
      </c>
      <c r="AA19" s="2">
        <v>-0.38031449821369301</v>
      </c>
      <c r="AB19" s="2">
        <v>-0.35871612515147899</v>
      </c>
      <c r="AC19" s="2">
        <v>0.67844598116139299</v>
      </c>
      <c r="AD19" s="2">
        <v>6.8113255395151895E-2</v>
      </c>
      <c r="AE19" s="2">
        <v>0.65745425640514199</v>
      </c>
      <c r="AF19" s="2">
        <v>0.270882115811237</v>
      </c>
      <c r="AG19" s="2">
        <v>0.77078974647232501</v>
      </c>
    </row>
    <row r="20" spans="1:33" x14ac:dyDescent="0.25">
      <c r="A20" s="2" t="s">
        <v>143</v>
      </c>
      <c r="B20" s="2">
        <v>-0.377578593970881</v>
      </c>
      <c r="C20" s="2">
        <v>-0.139173132695907</v>
      </c>
      <c r="D20" s="2">
        <v>-0.440157731296899</v>
      </c>
      <c r="E20" s="2">
        <v>-0.40052644071013199</v>
      </c>
      <c r="F20" s="2">
        <v>-9.9672575464837404E-2</v>
      </c>
      <c r="G20" s="2">
        <v>-9.6201476910461298E-2</v>
      </c>
      <c r="H20" s="2">
        <v>0.38975022622066702</v>
      </c>
      <c r="I20" s="2">
        <v>-0.27474828642517402</v>
      </c>
      <c r="J20" s="2">
        <v>-3.5755113705052903E-2</v>
      </c>
      <c r="K20" s="2">
        <v>-8.5006562244825008E-3</v>
      </c>
      <c r="L20" s="2">
        <v>0.29706620455982802</v>
      </c>
      <c r="M20" s="2">
        <v>0.29594671549219997</v>
      </c>
      <c r="N20" s="2">
        <v>-0.171140058712485</v>
      </c>
      <c r="O20" s="2">
        <v>0.41483326733388698</v>
      </c>
      <c r="P20" s="2">
        <v>0.29385207509845701</v>
      </c>
      <c r="Q20" s="2">
        <v>0.38625695874402199</v>
      </c>
      <c r="R20" s="2">
        <v>0.307058851652597</v>
      </c>
      <c r="S20" s="2">
        <v>0.61889441613279905</v>
      </c>
      <c r="T20" s="2">
        <v>1</v>
      </c>
      <c r="U20" s="2">
        <v>0.114742123187794</v>
      </c>
      <c r="V20" s="2">
        <v>0.25158713969598201</v>
      </c>
      <c r="W20" s="2">
        <v>0.97090525498357505</v>
      </c>
      <c r="X20" s="2">
        <v>7.8653677042719805E-2</v>
      </c>
      <c r="Y20" s="2">
        <v>0.59716137742444897</v>
      </c>
      <c r="Z20" s="2">
        <v>6.0238848444955001E-2</v>
      </c>
      <c r="AA20" s="2">
        <v>-0.42961601546765699</v>
      </c>
      <c r="AB20" s="2">
        <v>0.182782124907685</v>
      </c>
      <c r="AC20" s="2">
        <v>9.6977128984104197E-3</v>
      </c>
      <c r="AD20" s="2">
        <v>0.29698139151493502</v>
      </c>
      <c r="AE20" s="2">
        <v>0.92950857654093799</v>
      </c>
      <c r="AF20" s="2">
        <v>-6.1254680694310101E-2</v>
      </c>
      <c r="AG20" s="2">
        <v>0.43523886391051098</v>
      </c>
    </row>
    <row r="21" spans="1:33" x14ac:dyDescent="0.25">
      <c r="A21" s="2" t="s">
        <v>144</v>
      </c>
      <c r="B21" s="2">
        <v>-0.27383696476258401</v>
      </c>
      <c r="C21" s="2">
        <v>-0.33050677063617401</v>
      </c>
      <c r="D21" s="2">
        <v>-0.26898417169299998</v>
      </c>
      <c r="E21" s="2">
        <v>-0.43189640185227701</v>
      </c>
      <c r="F21" s="2">
        <v>-0.36761773657255098</v>
      </c>
      <c r="G21" s="2">
        <v>-0.42242807463556198</v>
      </c>
      <c r="H21" s="2">
        <v>0.27703992742282602</v>
      </c>
      <c r="I21" s="2">
        <v>-0.27106238980249397</v>
      </c>
      <c r="J21" s="2">
        <v>0.70144550225177105</v>
      </c>
      <c r="K21" s="2">
        <v>-0.75526394152394805</v>
      </c>
      <c r="L21" s="2">
        <v>-7.9915228495506099E-2</v>
      </c>
      <c r="M21" s="2">
        <v>0.47930081383802903</v>
      </c>
      <c r="N21" s="2">
        <v>-0.64188802903153397</v>
      </c>
      <c r="O21" s="2">
        <v>4.02437527295888E-2</v>
      </c>
      <c r="P21" s="2">
        <v>0.39986203954254801</v>
      </c>
      <c r="Q21" s="2">
        <v>-1.1437590879617701E-2</v>
      </c>
      <c r="R21" s="2">
        <v>0.435129743001128</v>
      </c>
      <c r="S21" s="2">
        <v>0.79328588397774802</v>
      </c>
      <c r="T21" s="2">
        <v>0.114742123187794</v>
      </c>
      <c r="U21" s="2">
        <v>1</v>
      </c>
      <c r="V21" s="2">
        <v>-0.82367113006265602</v>
      </c>
      <c r="W21" s="2">
        <v>0.22212775788386599</v>
      </c>
      <c r="X21" s="2">
        <v>0.89273584076893198</v>
      </c>
      <c r="Y21" s="2">
        <v>0.20575487312596499</v>
      </c>
      <c r="Z21" s="2">
        <v>0.77282849659070796</v>
      </c>
      <c r="AA21" s="2">
        <v>-0.232606523206107</v>
      </c>
      <c r="AB21" s="2">
        <v>-0.557841856945961</v>
      </c>
      <c r="AC21" s="2">
        <v>0.81136827720928995</v>
      </c>
      <c r="AD21" s="2">
        <v>-4.3672529756877597E-2</v>
      </c>
      <c r="AE21" s="2">
        <v>0.16552983523891801</v>
      </c>
      <c r="AF21" s="2">
        <v>0.442316282794742</v>
      </c>
      <c r="AG21" s="2">
        <v>0.69023362084936901</v>
      </c>
    </row>
    <row r="22" spans="1:33" x14ac:dyDescent="0.25">
      <c r="A22" s="2" t="s">
        <v>146</v>
      </c>
      <c r="B22" s="2">
        <v>9.58779252169394E-2</v>
      </c>
      <c r="C22" s="2">
        <v>0.23096535227074799</v>
      </c>
      <c r="D22" s="2">
        <v>4.6807975160279999E-2</v>
      </c>
      <c r="E22" s="2">
        <v>0.21595863616041799</v>
      </c>
      <c r="F22" s="2">
        <v>0.35199941598108198</v>
      </c>
      <c r="G22" s="2">
        <v>0.39182153961270699</v>
      </c>
      <c r="H22" s="2">
        <v>-0.107461800217738</v>
      </c>
      <c r="I22" s="2">
        <v>0.209393935023612</v>
      </c>
      <c r="J22" s="2">
        <v>-0.759324471226277</v>
      </c>
      <c r="K22" s="2">
        <v>0.79590435281376803</v>
      </c>
      <c r="L22" s="2">
        <v>0.29630726628631499</v>
      </c>
      <c r="M22" s="2">
        <v>-0.398718939961347</v>
      </c>
      <c r="N22" s="2">
        <v>0.683379289684514</v>
      </c>
      <c r="O22" s="2">
        <v>0.19709463092587301</v>
      </c>
      <c r="P22" s="2">
        <v>-0.29822254159019801</v>
      </c>
      <c r="Q22" s="2">
        <v>0.25227436502224398</v>
      </c>
      <c r="R22" s="2">
        <v>-0.342137802167507</v>
      </c>
      <c r="S22" s="2">
        <v>-0.55847836234704695</v>
      </c>
      <c r="T22" s="2">
        <v>0.25158713969598201</v>
      </c>
      <c r="U22" s="2">
        <v>-0.82367113006265602</v>
      </c>
      <c r="V22" s="2">
        <v>1</v>
      </c>
      <c r="W22" s="2">
        <v>0.15045891433438199</v>
      </c>
      <c r="X22" s="2">
        <v>-0.87279153953736399</v>
      </c>
      <c r="Y22" s="2">
        <v>2.6549780980827501E-2</v>
      </c>
      <c r="Z22" s="2">
        <v>-0.78408527979009102</v>
      </c>
      <c r="AA22" s="2">
        <v>2.76379361910889E-2</v>
      </c>
      <c r="AB22" s="2">
        <v>0.69591677576248401</v>
      </c>
      <c r="AC22" s="2">
        <v>-0.85414908082413599</v>
      </c>
      <c r="AD22" s="2">
        <v>0.206864135557563</v>
      </c>
      <c r="AE22" s="2">
        <v>0.176165693586253</v>
      </c>
      <c r="AF22" s="2">
        <v>-0.36498837959218</v>
      </c>
      <c r="AG22" s="2">
        <v>-0.518460968704481</v>
      </c>
    </row>
    <row r="23" spans="1:33" x14ac:dyDescent="0.25">
      <c r="A23" s="2" t="s">
        <v>147</v>
      </c>
      <c r="B23" s="2">
        <v>-0.38309928990227199</v>
      </c>
      <c r="C23" s="2">
        <v>-0.17217175848497801</v>
      </c>
      <c r="D23" s="2">
        <v>-0.45520707726520598</v>
      </c>
      <c r="E23" s="2">
        <v>-0.43518127418166302</v>
      </c>
      <c r="F23" s="2">
        <v>-0.14032145079702699</v>
      </c>
      <c r="G23" s="2">
        <v>-0.139292939776199</v>
      </c>
      <c r="H23" s="2">
        <v>0.37089562109785701</v>
      </c>
      <c r="I23" s="2">
        <v>-0.34138812172323701</v>
      </c>
      <c r="J23" s="2">
        <v>-2.42899777894776E-3</v>
      </c>
      <c r="K23" s="2">
        <v>-6.4882973067894006E-2</v>
      </c>
      <c r="L23" s="2">
        <v>0.24583975162967001</v>
      </c>
      <c r="M23" s="2">
        <v>0.29704411947610798</v>
      </c>
      <c r="N23" s="2">
        <v>-0.20579254090514401</v>
      </c>
      <c r="O23" s="2">
        <v>0.40539945418376</v>
      </c>
      <c r="P23" s="2">
        <v>0.27642352272241399</v>
      </c>
      <c r="Q23" s="2">
        <v>0.35433145620189199</v>
      </c>
      <c r="R23" s="2">
        <v>0.29869514532978902</v>
      </c>
      <c r="S23" s="2">
        <v>0.70724806408196195</v>
      </c>
      <c r="T23" s="2">
        <v>0.97090525498357505</v>
      </c>
      <c r="U23" s="2">
        <v>0.22212775788386599</v>
      </c>
      <c r="V23" s="2">
        <v>0.15045891433438199</v>
      </c>
      <c r="W23" s="2">
        <v>1</v>
      </c>
      <c r="X23" s="2">
        <v>0.14737897600778899</v>
      </c>
      <c r="Y23" s="2">
        <v>0.70513470653253196</v>
      </c>
      <c r="Z23" s="2">
        <v>0.10444376348109501</v>
      </c>
      <c r="AA23" s="2">
        <v>-0.43079272290291498</v>
      </c>
      <c r="AB23" s="2">
        <v>0.16545754275164701</v>
      </c>
      <c r="AC23" s="2">
        <v>6.4997553418313203E-2</v>
      </c>
      <c r="AD23" s="2">
        <v>0.25265529462111702</v>
      </c>
      <c r="AE23" s="2">
        <v>0.95627991172267601</v>
      </c>
      <c r="AF23" s="2">
        <v>6.1718081563834501E-2</v>
      </c>
      <c r="AG23" s="2">
        <v>0.47599993870731999</v>
      </c>
    </row>
    <row r="24" spans="1:33" x14ac:dyDescent="0.25">
      <c r="A24" s="2" t="s">
        <v>163</v>
      </c>
      <c r="B24" s="2">
        <v>-0.26603516121027698</v>
      </c>
      <c r="C24" s="2">
        <v>-0.321023208856694</v>
      </c>
      <c r="D24" s="2">
        <v>-0.265132903051644</v>
      </c>
      <c r="E24" s="2">
        <v>-0.38862449835315699</v>
      </c>
      <c r="F24" s="2">
        <v>-0.38433705335338503</v>
      </c>
      <c r="G24" s="2">
        <v>-0.43289234042310099</v>
      </c>
      <c r="H24" s="2">
        <v>0.29034536909450298</v>
      </c>
      <c r="I24" s="2">
        <v>-0.31658211188875601</v>
      </c>
      <c r="J24" s="2">
        <v>0.74157467863380999</v>
      </c>
      <c r="K24" s="2">
        <v>-0.78839375304929105</v>
      </c>
      <c r="L24" s="2">
        <v>-0.117874797221716</v>
      </c>
      <c r="M24" s="2">
        <v>0.53606604266234803</v>
      </c>
      <c r="N24" s="2">
        <v>-0.73643299490797098</v>
      </c>
      <c r="O24" s="2">
        <v>8.6819168701317301E-3</v>
      </c>
      <c r="P24" s="2">
        <v>0.44303777777342601</v>
      </c>
      <c r="Q24" s="2">
        <v>-4.6155675456326997E-2</v>
      </c>
      <c r="R24" s="2">
        <v>0.47632062964654698</v>
      </c>
      <c r="S24" s="2">
        <v>0.74124145332075997</v>
      </c>
      <c r="T24" s="2">
        <v>7.8653677042719805E-2</v>
      </c>
      <c r="U24" s="2">
        <v>0.89273584076893198</v>
      </c>
      <c r="V24" s="2">
        <v>-0.87279153953736399</v>
      </c>
      <c r="W24" s="2">
        <v>0.14737897600778899</v>
      </c>
      <c r="X24" s="2">
        <v>1</v>
      </c>
      <c r="Y24" s="2">
        <v>0.12187891121858201</v>
      </c>
      <c r="Z24" s="2">
        <v>0.86880676866863304</v>
      </c>
      <c r="AA24" s="2">
        <v>-0.235893839962517</v>
      </c>
      <c r="AB24" s="2">
        <v>-0.63348156505664299</v>
      </c>
      <c r="AC24" s="2">
        <v>0.850909707336587</v>
      </c>
      <c r="AD24" s="2">
        <v>-3.31219187303902E-2</v>
      </c>
      <c r="AE24" s="2">
        <v>9.1879603890653402E-2</v>
      </c>
      <c r="AF24" s="2">
        <v>0.37865168746357902</v>
      </c>
      <c r="AG24" s="2">
        <v>0.69572794021988904</v>
      </c>
    </row>
    <row r="25" spans="1:33" x14ac:dyDescent="0.25">
      <c r="A25" s="2" t="s">
        <v>150</v>
      </c>
      <c r="B25" s="2">
        <v>-0.106298782056958</v>
      </c>
      <c r="C25" s="2">
        <v>-2.0417676727185901E-2</v>
      </c>
      <c r="D25" s="2">
        <v>-0.24090905085244599</v>
      </c>
      <c r="E25" s="2">
        <v>-0.31271037413095298</v>
      </c>
      <c r="F25" s="2">
        <v>-4.9114565064727299E-2</v>
      </c>
      <c r="G25" s="2">
        <v>-4.9034985850851601E-2</v>
      </c>
      <c r="H25" s="2">
        <v>-4.0406850901488399E-2</v>
      </c>
      <c r="I25" s="2">
        <v>-0.36574584942254101</v>
      </c>
      <c r="J25" s="2">
        <v>-0.23425554685001401</v>
      </c>
      <c r="K25" s="2">
        <v>0.151585010351036</v>
      </c>
      <c r="L25" s="2">
        <v>-9.6645549604205294E-2</v>
      </c>
      <c r="M25" s="2">
        <v>-0.10797976384419899</v>
      </c>
      <c r="N25" s="2">
        <v>7.0076682331401602E-2</v>
      </c>
      <c r="O25" s="2">
        <v>0.19798917975368799</v>
      </c>
      <c r="P25" s="2">
        <v>-0.17094996937482901</v>
      </c>
      <c r="Q25" s="2">
        <v>5.4343583734535301E-2</v>
      </c>
      <c r="R25" s="2">
        <v>-0.12946306225068099</v>
      </c>
      <c r="S25" s="2">
        <v>0.51711471511738105</v>
      </c>
      <c r="T25" s="2">
        <v>0.59716137742444897</v>
      </c>
      <c r="U25" s="2">
        <v>0.20575487312596499</v>
      </c>
      <c r="V25" s="2">
        <v>2.6549780980827501E-2</v>
      </c>
      <c r="W25" s="2">
        <v>0.70513470653253196</v>
      </c>
      <c r="X25" s="2">
        <v>0.12187891121858201</v>
      </c>
      <c r="Y25" s="2">
        <v>1</v>
      </c>
      <c r="Z25" s="2">
        <v>-0.12941226570133199</v>
      </c>
      <c r="AA25" s="2">
        <v>-0.12018858354544899</v>
      </c>
      <c r="AB25" s="2">
        <v>0.26672400268198798</v>
      </c>
      <c r="AC25" s="2">
        <v>-0.126148592987122</v>
      </c>
      <c r="AD25" s="2">
        <v>-8.7987688856024204E-2</v>
      </c>
      <c r="AE25" s="2">
        <v>0.77950522691247504</v>
      </c>
      <c r="AF25" s="2">
        <v>0.42505674161393803</v>
      </c>
      <c r="AG25" s="2">
        <v>0.13706649274469701</v>
      </c>
    </row>
    <row r="26" spans="1:33" x14ac:dyDescent="0.25">
      <c r="A26" s="2" t="s">
        <v>164</v>
      </c>
      <c r="B26" s="2">
        <v>-0.33214611572728597</v>
      </c>
      <c r="C26" s="2">
        <v>-0.35487669904090402</v>
      </c>
      <c r="D26" s="2">
        <v>-0.28247552986067498</v>
      </c>
      <c r="E26" s="2">
        <v>-0.37067171115972503</v>
      </c>
      <c r="F26" s="2">
        <v>-0.37649558709643</v>
      </c>
      <c r="G26" s="2">
        <v>-0.42609465639233901</v>
      </c>
      <c r="H26" s="2">
        <v>0.40130202161462603</v>
      </c>
      <c r="I26" s="2">
        <v>-0.15199764268313901</v>
      </c>
      <c r="J26" s="2">
        <v>0.82238748320408395</v>
      </c>
      <c r="K26" s="2">
        <v>-0.83677362818360501</v>
      </c>
      <c r="L26" s="2">
        <v>1.4955018900298E-2</v>
      </c>
      <c r="M26" s="2">
        <v>0.64133135355332405</v>
      </c>
      <c r="N26" s="2">
        <v>-0.77964577559386306</v>
      </c>
      <c r="O26" s="2">
        <v>7.4355550363896898E-3</v>
      </c>
      <c r="P26" s="2">
        <v>0.59433886361660604</v>
      </c>
      <c r="Q26" s="2">
        <v>2.8180557183390902E-2</v>
      </c>
      <c r="R26" s="2">
        <v>0.60160091413186401</v>
      </c>
      <c r="S26" s="2">
        <v>0.65962528640748697</v>
      </c>
      <c r="T26" s="2">
        <v>6.0238848444955001E-2</v>
      </c>
      <c r="U26" s="2">
        <v>0.77282849659070796</v>
      </c>
      <c r="V26" s="2">
        <v>-0.78408527979009102</v>
      </c>
      <c r="W26" s="2">
        <v>0.10444376348109501</v>
      </c>
      <c r="X26" s="2">
        <v>0.86880676866863304</v>
      </c>
      <c r="Y26" s="2">
        <v>-0.12941226570133199</v>
      </c>
      <c r="Z26" s="2">
        <v>1</v>
      </c>
      <c r="AA26" s="2">
        <v>-0.27061277998086802</v>
      </c>
      <c r="AB26" s="2">
        <v>-0.63543304213902796</v>
      </c>
      <c r="AC26" s="2">
        <v>0.88931261773098302</v>
      </c>
      <c r="AD26" s="2">
        <v>7.0983880884005507E-2</v>
      </c>
      <c r="AE26" s="2">
        <v>1.2278647634094799E-2</v>
      </c>
      <c r="AF26" s="2">
        <v>0.116309202755805</v>
      </c>
      <c r="AG26" s="2">
        <v>0.72447633499415398</v>
      </c>
    </row>
    <row r="27" spans="1:33" x14ac:dyDescent="0.25">
      <c r="A27" s="2" t="s">
        <v>165</v>
      </c>
      <c r="B27" s="2">
        <v>0.62536114200362303</v>
      </c>
      <c r="C27" s="2">
        <v>0.56155811173165404</v>
      </c>
      <c r="D27" s="2">
        <v>0.73985067126528004</v>
      </c>
      <c r="E27" s="2">
        <v>0.66374339046627495</v>
      </c>
      <c r="F27" s="2">
        <v>0.40976213459796601</v>
      </c>
      <c r="G27" s="2">
        <v>0.40586001099542501</v>
      </c>
      <c r="H27" s="2">
        <v>-0.91020338036841997</v>
      </c>
      <c r="I27" s="2">
        <v>0.39103391067334597</v>
      </c>
      <c r="J27" s="2">
        <v>-0.221408596445934</v>
      </c>
      <c r="K27" s="2">
        <v>0.25921526315954602</v>
      </c>
      <c r="L27" s="2">
        <v>-0.85600241134011801</v>
      </c>
      <c r="M27" s="2">
        <v>-0.78847470187104995</v>
      </c>
      <c r="N27" s="2">
        <v>0.41399942346621998</v>
      </c>
      <c r="O27" s="2">
        <v>-0.92472004896779403</v>
      </c>
      <c r="P27" s="2">
        <v>-0.76369390864588405</v>
      </c>
      <c r="Q27" s="2">
        <v>-0.92101536702994302</v>
      </c>
      <c r="R27" s="2">
        <v>-0.76959148932591503</v>
      </c>
      <c r="S27" s="2">
        <v>-0.38031449821369301</v>
      </c>
      <c r="T27" s="2">
        <v>-0.42961601546765699</v>
      </c>
      <c r="U27" s="2">
        <v>-0.232606523206107</v>
      </c>
      <c r="V27" s="2">
        <v>2.76379361910889E-2</v>
      </c>
      <c r="W27" s="2">
        <v>-0.43079272290291498</v>
      </c>
      <c r="X27" s="2">
        <v>-0.235893839962517</v>
      </c>
      <c r="Y27" s="2">
        <v>-0.12018858354544899</v>
      </c>
      <c r="Z27" s="2">
        <v>-0.27061277998086802</v>
      </c>
      <c r="AA27" s="2">
        <v>1</v>
      </c>
      <c r="AB27" s="2">
        <v>0.217478383577414</v>
      </c>
      <c r="AC27" s="2">
        <v>-0.190983825741669</v>
      </c>
      <c r="AD27" s="2">
        <v>-0.92276989845439406</v>
      </c>
      <c r="AE27" s="2">
        <v>-0.17768153012634699</v>
      </c>
      <c r="AF27" s="2">
        <v>-0.22226272500467001</v>
      </c>
      <c r="AG27" s="2">
        <v>-0.76616558561891901</v>
      </c>
    </row>
    <row r="28" spans="1:33" x14ac:dyDescent="0.25">
      <c r="A28" s="2" t="s">
        <v>166</v>
      </c>
      <c r="B28" s="2">
        <v>0.34943292872433301</v>
      </c>
      <c r="C28" s="2">
        <v>0.37576948812421201</v>
      </c>
      <c r="D28" s="2">
        <v>0.16076165966661099</v>
      </c>
      <c r="E28" s="2">
        <v>0.23687311246262699</v>
      </c>
      <c r="F28" s="2">
        <v>0.38556498402401701</v>
      </c>
      <c r="G28" s="2">
        <v>0.39386412045276198</v>
      </c>
      <c r="H28" s="2">
        <v>-0.41166310036569298</v>
      </c>
      <c r="I28" s="2">
        <v>-2.5390883496912101E-2</v>
      </c>
      <c r="J28" s="2">
        <v>-0.84970627174684499</v>
      </c>
      <c r="K28" s="2">
        <v>0.84358553075421205</v>
      </c>
      <c r="L28" s="2">
        <v>-3.9079088504087499E-2</v>
      </c>
      <c r="M28" s="2">
        <v>-0.63755246649275699</v>
      </c>
      <c r="N28" s="2">
        <v>0.75931203724599095</v>
      </c>
      <c r="O28" s="2">
        <v>-2.58500192590677E-2</v>
      </c>
      <c r="P28" s="2">
        <v>-0.60001567957916002</v>
      </c>
      <c r="Q28" s="2">
        <v>-1.0842922337970601E-2</v>
      </c>
      <c r="R28" s="2">
        <v>-0.62489438226148697</v>
      </c>
      <c r="S28" s="2">
        <v>-0.35871612515147899</v>
      </c>
      <c r="T28" s="2">
        <v>0.182782124907685</v>
      </c>
      <c r="U28" s="2">
        <v>-0.557841856945961</v>
      </c>
      <c r="V28" s="2">
        <v>0.69591677576248401</v>
      </c>
      <c r="W28" s="2">
        <v>0.16545754275164701</v>
      </c>
      <c r="X28" s="2">
        <v>-0.63348156505664299</v>
      </c>
      <c r="Y28" s="2">
        <v>0.26672400268198798</v>
      </c>
      <c r="Z28" s="2">
        <v>-0.63543304213902796</v>
      </c>
      <c r="AA28" s="2">
        <v>0.217478383577414</v>
      </c>
      <c r="AB28" s="2">
        <v>1</v>
      </c>
      <c r="AC28" s="2">
        <v>-0.81377346757081903</v>
      </c>
      <c r="AD28" s="2">
        <v>-0.132046084815099</v>
      </c>
      <c r="AE28" s="2">
        <v>0.244291530084807</v>
      </c>
      <c r="AF28" s="2">
        <v>9.8769004368765401E-2</v>
      </c>
      <c r="AG28" s="2">
        <v>-0.59999879564395897</v>
      </c>
    </row>
    <row r="29" spans="1:33" x14ac:dyDescent="0.25">
      <c r="A29" s="2" t="s">
        <v>6</v>
      </c>
      <c r="B29" s="2">
        <v>-0.396979252043616</v>
      </c>
      <c r="C29" s="2">
        <v>-0.43235133671883502</v>
      </c>
      <c r="D29" s="2">
        <v>-0.19733879509660901</v>
      </c>
      <c r="E29" s="2">
        <v>-0.307444635567929</v>
      </c>
      <c r="F29" s="2">
        <v>-0.460826121996396</v>
      </c>
      <c r="G29" s="2">
        <v>-0.496145851090251</v>
      </c>
      <c r="H29" s="2">
        <v>0.39440169776272799</v>
      </c>
      <c r="I29" s="2">
        <v>-9.4564774866501E-2</v>
      </c>
      <c r="J29" s="2">
        <v>0.96357908788869695</v>
      </c>
      <c r="K29" s="2">
        <v>-0.97437763789646004</v>
      </c>
      <c r="L29" s="2">
        <v>-9.7533058783021195E-2</v>
      </c>
      <c r="M29" s="2">
        <v>0.68208574984720205</v>
      </c>
      <c r="N29" s="2">
        <v>-0.90293456658664195</v>
      </c>
      <c r="O29" s="2">
        <v>-6.6091130058218206E-2</v>
      </c>
      <c r="P29" s="2">
        <v>0.62815248685414504</v>
      </c>
      <c r="Q29" s="2">
        <v>-8.6013890001962301E-2</v>
      </c>
      <c r="R29" s="2">
        <v>0.65943728484671005</v>
      </c>
      <c r="S29" s="2">
        <v>0.67844598116139299</v>
      </c>
      <c r="T29" s="2">
        <v>9.6977128984104197E-3</v>
      </c>
      <c r="U29" s="2">
        <v>0.81136827720928995</v>
      </c>
      <c r="V29" s="2">
        <v>-0.85414908082413599</v>
      </c>
      <c r="W29" s="2">
        <v>6.4997553418313203E-2</v>
      </c>
      <c r="X29" s="2">
        <v>0.850909707336587</v>
      </c>
      <c r="Y29" s="2">
        <v>-0.126148592987122</v>
      </c>
      <c r="Z29" s="2">
        <v>0.88931261773098302</v>
      </c>
      <c r="AA29" s="2">
        <v>-0.190983825741669</v>
      </c>
      <c r="AB29" s="2">
        <v>-0.81377346757081903</v>
      </c>
      <c r="AC29" s="2">
        <v>1</v>
      </c>
      <c r="AD29" s="2">
        <v>-1.12944944601117E-7</v>
      </c>
      <c r="AE29" s="2">
        <v>-9.0078939795683996E-7</v>
      </c>
      <c r="AF29" s="2">
        <v>4.4632179705840302E-7</v>
      </c>
      <c r="AG29" s="2">
        <v>0.74479150666037996</v>
      </c>
    </row>
    <row r="30" spans="1:33" x14ac:dyDescent="0.25">
      <c r="A30" s="2" t="s">
        <v>7</v>
      </c>
      <c r="B30" s="2">
        <v>-0.59109981027311098</v>
      </c>
      <c r="C30" s="2">
        <v>-0.48194866085541099</v>
      </c>
      <c r="D30" s="2">
        <v>-0.65472840514490804</v>
      </c>
      <c r="E30" s="2">
        <v>-0.53416939575858402</v>
      </c>
      <c r="F30" s="2">
        <v>-0.31074575779994601</v>
      </c>
      <c r="G30" s="2">
        <v>-0.29468957412387797</v>
      </c>
      <c r="H30" s="2">
        <v>0.90457182330697705</v>
      </c>
      <c r="I30" s="2">
        <v>-0.19303401320187999</v>
      </c>
      <c r="J30" s="2">
        <v>9.0350063403217204E-2</v>
      </c>
      <c r="K30" s="2">
        <v>-8.5567955236693596E-2</v>
      </c>
      <c r="L30" s="2">
        <v>0.95488493741298797</v>
      </c>
      <c r="M30" s="2">
        <v>0.71306574453237304</v>
      </c>
      <c r="N30" s="2">
        <v>-0.25690177935399999</v>
      </c>
      <c r="O30" s="2">
        <v>0.94413032147056997</v>
      </c>
      <c r="P30" s="2">
        <v>0.74455997263581197</v>
      </c>
      <c r="Q30" s="2">
        <v>0.97464577438923805</v>
      </c>
      <c r="R30" s="2">
        <v>0.72504892351959105</v>
      </c>
      <c r="S30" s="2">
        <v>6.8113255395151895E-2</v>
      </c>
      <c r="T30" s="2">
        <v>0.29698139151493502</v>
      </c>
      <c r="U30" s="2">
        <v>-4.3672529756877597E-2</v>
      </c>
      <c r="V30" s="2">
        <v>0.206864135557563</v>
      </c>
      <c r="W30" s="2">
        <v>0.25265529462111702</v>
      </c>
      <c r="X30" s="2">
        <v>-3.31219187303902E-2</v>
      </c>
      <c r="Y30" s="2">
        <v>-8.7987688856024204E-2</v>
      </c>
      <c r="Z30" s="2">
        <v>7.0983880884005507E-2</v>
      </c>
      <c r="AA30" s="2">
        <v>-0.92276989845439406</v>
      </c>
      <c r="AB30" s="2">
        <v>-0.132046084815099</v>
      </c>
      <c r="AC30" s="2">
        <v>-1.12944944601117E-7</v>
      </c>
      <c r="AD30" s="2">
        <v>1</v>
      </c>
      <c r="AE30" s="2">
        <v>3.1649343814999601E-7</v>
      </c>
      <c r="AF30" s="2">
        <v>-1.3811398499878799E-7</v>
      </c>
      <c r="AG30" s="2">
        <v>0.58644158433108595</v>
      </c>
    </row>
    <row r="31" spans="1:33" x14ac:dyDescent="0.25">
      <c r="A31" s="2" t="s">
        <v>8</v>
      </c>
      <c r="B31" s="2">
        <v>-0.24333796023487</v>
      </c>
      <c r="C31" s="2">
        <v>-3.9786299843677299E-2</v>
      </c>
      <c r="D31" s="2">
        <v>-0.28768682863422701</v>
      </c>
      <c r="E31" s="2">
        <v>-0.29239142697288201</v>
      </c>
      <c r="F31" s="2">
        <v>-3.9387204942376901E-2</v>
      </c>
      <c r="G31" s="2">
        <v>-3.9620965894991401E-2</v>
      </c>
      <c r="H31" s="2">
        <v>0.12999086156025899</v>
      </c>
      <c r="I31" s="2">
        <v>-0.21976718416730201</v>
      </c>
      <c r="J31" s="2">
        <v>-7.3228283700957103E-2</v>
      </c>
      <c r="K31" s="2">
        <v>1.8764587118236399E-2</v>
      </c>
      <c r="L31" s="2">
        <v>1.9371298769834702E-2</v>
      </c>
      <c r="M31" s="2">
        <v>7.4902604991065699E-2</v>
      </c>
      <c r="N31" s="2">
        <v>-7.9599036593104799E-2</v>
      </c>
      <c r="O31" s="2">
        <v>0.18178853038510401</v>
      </c>
      <c r="P31" s="2">
        <v>6.2201769283538301E-2</v>
      </c>
      <c r="Q31" s="2">
        <v>0.115253517175978</v>
      </c>
      <c r="R31" s="2">
        <v>8.7212787106158401E-2</v>
      </c>
      <c r="S31" s="2">
        <v>0.65745425640514199</v>
      </c>
      <c r="T31" s="2">
        <v>0.92950857654093799</v>
      </c>
      <c r="U31" s="2">
        <v>0.16552983523891801</v>
      </c>
      <c r="V31" s="2">
        <v>0.176165693586253</v>
      </c>
      <c r="W31" s="2">
        <v>0.95627991172267601</v>
      </c>
      <c r="X31" s="2">
        <v>9.1879603890653402E-2</v>
      </c>
      <c r="Y31" s="2">
        <v>0.77950522691247504</v>
      </c>
      <c r="Z31" s="2">
        <v>1.2278647634094799E-2</v>
      </c>
      <c r="AA31" s="2">
        <v>-0.17768153012634699</v>
      </c>
      <c r="AB31" s="2">
        <v>0.244291530084807</v>
      </c>
      <c r="AC31" s="2">
        <v>-9.0078939795683996E-7</v>
      </c>
      <c r="AD31" s="2">
        <v>3.1649343814999601E-7</v>
      </c>
      <c r="AE31" s="2">
        <v>1</v>
      </c>
      <c r="AF31" s="2">
        <v>8.9062203871672497E-7</v>
      </c>
      <c r="AG31" s="2">
        <v>0.28275072915411997</v>
      </c>
    </row>
    <row r="32" spans="1:33" x14ac:dyDescent="0.25">
      <c r="A32" s="2" t="s">
        <v>9</v>
      </c>
      <c r="B32" s="2">
        <v>0.130178572961443</v>
      </c>
      <c r="C32" s="2">
        <v>-1.16613536457028E-2</v>
      </c>
      <c r="D32" s="2">
        <v>-0.15578919708287201</v>
      </c>
      <c r="E32" s="2">
        <v>-0.27801369382104202</v>
      </c>
      <c r="F32" s="2">
        <v>-9.0406493950403705E-2</v>
      </c>
      <c r="G32" s="2">
        <v>-0.112982209047195</v>
      </c>
      <c r="H32" s="2">
        <v>-6.7951234127558505E-2</v>
      </c>
      <c r="I32" s="2">
        <v>-0.73058714277496895</v>
      </c>
      <c r="J32" s="2">
        <v>-0.18603719253583401</v>
      </c>
      <c r="K32" s="2">
        <v>5.8201800491591398E-2</v>
      </c>
      <c r="L32" s="2">
        <v>-6.9896595020642396E-2</v>
      </c>
      <c r="M32" s="2">
        <v>-4.1312924195709498E-2</v>
      </c>
      <c r="N32" s="2">
        <v>5.4107212931587996E-3</v>
      </c>
      <c r="O32" s="2">
        <v>0.17708434964413899</v>
      </c>
      <c r="P32" s="2">
        <v>-0.185743394095295</v>
      </c>
      <c r="Q32" s="2">
        <v>0.100679990045818</v>
      </c>
      <c r="R32" s="2">
        <v>-0.15457910680154399</v>
      </c>
      <c r="S32" s="2">
        <v>0.270882115811237</v>
      </c>
      <c r="T32" s="2">
        <v>-6.1254680694310101E-2</v>
      </c>
      <c r="U32" s="2">
        <v>0.442316282794742</v>
      </c>
      <c r="V32" s="2">
        <v>-0.36498837959218</v>
      </c>
      <c r="W32" s="2">
        <v>6.1718081563834501E-2</v>
      </c>
      <c r="X32" s="2">
        <v>0.37865168746357902</v>
      </c>
      <c r="Y32" s="2">
        <v>0.42505674161393803</v>
      </c>
      <c r="Z32" s="2">
        <v>0.116309202755805</v>
      </c>
      <c r="AA32" s="2">
        <v>-0.22226272500467001</v>
      </c>
      <c r="AB32" s="2">
        <v>9.8769004368765401E-2</v>
      </c>
      <c r="AC32" s="2">
        <v>4.4632179705840302E-7</v>
      </c>
      <c r="AD32" s="2">
        <v>-1.3811398499878799E-7</v>
      </c>
      <c r="AE32" s="2">
        <v>8.9062203871672497E-7</v>
      </c>
      <c r="AF32" s="2">
        <v>1</v>
      </c>
      <c r="AG32" s="2">
        <v>0.14636829969531601</v>
      </c>
    </row>
    <row r="33" spans="1:33" x14ac:dyDescent="0.25">
      <c r="A33" s="2" t="s">
        <v>167</v>
      </c>
      <c r="B33" s="2">
        <v>-0.69206251585595602</v>
      </c>
      <c r="C33" s="2">
        <v>-0.61760292333676403</v>
      </c>
      <c r="D33" s="2">
        <v>-0.63508256612761804</v>
      </c>
      <c r="E33" s="2">
        <v>-0.66560763126199796</v>
      </c>
      <c r="F33" s="2">
        <v>-0.54982311280914498</v>
      </c>
      <c r="G33" s="2">
        <v>-0.570083395886816</v>
      </c>
      <c r="H33" s="2">
        <v>0.85103486677376095</v>
      </c>
      <c r="I33" s="2">
        <v>-0.35270808049601798</v>
      </c>
      <c r="J33" s="2">
        <v>0.72271557209255299</v>
      </c>
      <c r="K33" s="2">
        <v>-0.76206446990683796</v>
      </c>
      <c r="L33" s="2">
        <v>0.48258907613679602</v>
      </c>
      <c r="M33" s="2">
        <v>0.94131517427546796</v>
      </c>
      <c r="N33" s="2">
        <v>-0.84487087591403698</v>
      </c>
      <c r="O33" s="2">
        <v>0.58177351641546704</v>
      </c>
      <c r="P33" s="2">
        <v>0.89488450507918404</v>
      </c>
      <c r="Q33" s="2">
        <v>0.554834755065028</v>
      </c>
      <c r="R33" s="2">
        <v>0.91837641453949304</v>
      </c>
      <c r="S33" s="2">
        <v>0.77078974647232501</v>
      </c>
      <c r="T33" s="2">
        <v>0.43523886391051098</v>
      </c>
      <c r="U33" s="2">
        <v>0.69023362084936901</v>
      </c>
      <c r="V33" s="2">
        <v>-0.518460968704481</v>
      </c>
      <c r="W33" s="2">
        <v>0.47599993870731999</v>
      </c>
      <c r="X33" s="2">
        <v>0.69572794021988904</v>
      </c>
      <c r="Y33" s="2">
        <v>0.13706649274469701</v>
      </c>
      <c r="Z33" s="2">
        <v>0.72447633499415398</v>
      </c>
      <c r="AA33" s="2">
        <v>-0.76616558561891901</v>
      </c>
      <c r="AB33" s="2">
        <v>-0.59999879564395897</v>
      </c>
      <c r="AC33" s="2">
        <v>0.74479150666037996</v>
      </c>
      <c r="AD33" s="2">
        <v>0.58644158433108595</v>
      </c>
      <c r="AE33" s="2">
        <v>0.28275072915411997</v>
      </c>
      <c r="AF33" s="2">
        <v>0.14636829969531601</v>
      </c>
      <c r="AG33" s="2">
        <v>1</v>
      </c>
    </row>
  </sheetData>
  <phoneticPr fontId="2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05"/>
  <sheetViews>
    <sheetView topLeftCell="A55" workbookViewId="0">
      <selection activeCell="A37" sqref="A37"/>
    </sheetView>
  </sheetViews>
  <sheetFormatPr defaultColWidth="9" defaultRowHeight="14" x14ac:dyDescent="0.25"/>
  <cols>
    <col min="1" max="1" width="54.453125" style="2" customWidth="1"/>
    <col min="2" max="3" width="15.08984375" style="2" customWidth="1"/>
    <col min="4" max="4" width="15.36328125" style="2" customWidth="1"/>
    <col min="5" max="5" width="12.7265625" style="2" customWidth="1"/>
    <col min="6" max="6" width="10.90625" style="2" customWidth="1"/>
    <col min="7" max="7" width="11" style="2" customWidth="1"/>
    <col min="8" max="8" width="12.08984375" style="2" customWidth="1"/>
    <col min="9" max="9" width="10.90625" style="2" customWidth="1"/>
    <col min="10" max="10" width="10.08984375" style="2" customWidth="1"/>
    <col min="11" max="11" width="8.7265625" style="2"/>
  </cols>
  <sheetData>
    <row r="1" spans="1:10" ht="25" x14ac:dyDescent="0.25">
      <c r="A1" s="80" t="s">
        <v>0</v>
      </c>
    </row>
    <row r="2" spans="1:10" x14ac:dyDescent="0.25">
      <c r="A2" s="98" t="s">
        <v>1</v>
      </c>
      <c r="B2" s="101" t="s">
        <v>2</v>
      </c>
      <c r="C2" s="101" t="s">
        <v>239</v>
      </c>
      <c r="D2" s="101" t="s">
        <v>240</v>
      </c>
      <c r="E2" s="97" t="s">
        <v>3</v>
      </c>
      <c r="F2" s="97"/>
      <c r="G2" s="97"/>
      <c r="H2" s="97" t="s">
        <v>4</v>
      </c>
      <c r="I2" s="97"/>
      <c r="J2" s="97"/>
    </row>
    <row r="3" spans="1:10" ht="56" x14ac:dyDescent="0.25">
      <c r="A3" s="99"/>
      <c r="B3" s="102"/>
      <c r="C3" s="103"/>
      <c r="D3" s="103"/>
      <c r="E3" s="81" t="s">
        <v>5</v>
      </c>
      <c r="F3" s="81" t="s">
        <v>241</v>
      </c>
      <c r="G3" s="81" t="s">
        <v>240</v>
      </c>
      <c r="H3" s="81" t="s">
        <v>5</v>
      </c>
      <c r="I3" s="81" t="s">
        <v>241</v>
      </c>
      <c r="J3" s="81" t="s">
        <v>240</v>
      </c>
    </row>
    <row r="4" spans="1:10" x14ac:dyDescent="0.25">
      <c r="A4" s="42" t="s">
        <v>6</v>
      </c>
      <c r="B4" s="82">
        <v>10.195006315175901</v>
      </c>
      <c r="C4" s="82">
        <v>48.547649119885101</v>
      </c>
      <c r="D4" s="82">
        <v>48.547649119885101</v>
      </c>
      <c r="E4" s="82">
        <v>10.195006315175901</v>
      </c>
      <c r="F4" s="82">
        <v>48.547649119885001</v>
      </c>
      <c r="G4" s="82">
        <v>48.547649119885001</v>
      </c>
      <c r="H4" s="82">
        <v>8.2219356825203302</v>
      </c>
      <c r="I4" s="82">
        <v>39.1520746786682</v>
      </c>
      <c r="J4" s="82">
        <v>39.1520746786682</v>
      </c>
    </row>
    <row r="5" spans="1:10" x14ac:dyDescent="0.25">
      <c r="A5" s="42" t="s">
        <v>7</v>
      </c>
      <c r="B5" s="82">
        <v>4.9861343037518502</v>
      </c>
      <c r="C5" s="82">
        <v>23.743496684532602</v>
      </c>
      <c r="D5" s="82">
        <v>72.291145804417695</v>
      </c>
      <c r="E5" s="82">
        <v>4.9861343037518502</v>
      </c>
      <c r="F5" s="82">
        <v>23.743496684532602</v>
      </c>
      <c r="G5" s="82">
        <v>72.291145804417695</v>
      </c>
      <c r="H5" s="82">
        <v>6.4718199762118198</v>
      </c>
      <c r="I5" s="82">
        <v>30.818190362913398</v>
      </c>
      <c r="J5" s="82">
        <v>69.970265041581598</v>
      </c>
    </row>
    <row r="6" spans="1:10" x14ac:dyDescent="0.25">
      <c r="A6" s="42" t="s">
        <v>8</v>
      </c>
      <c r="B6" s="82">
        <v>3.12375309743951</v>
      </c>
      <c r="C6" s="82">
        <v>14.875014749711999</v>
      </c>
      <c r="D6" s="82">
        <v>87.166160554129604</v>
      </c>
      <c r="E6" s="82">
        <v>3.12375309743951</v>
      </c>
      <c r="F6" s="82">
        <v>14.875014749711999</v>
      </c>
      <c r="G6" s="82">
        <v>87.166160554129604</v>
      </c>
      <c r="H6" s="82">
        <v>3.1215256014633401</v>
      </c>
      <c r="I6" s="82">
        <v>14.8644076260159</v>
      </c>
      <c r="J6" s="82">
        <v>84.834672667597602</v>
      </c>
    </row>
    <row r="7" spans="1:10" x14ac:dyDescent="0.25">
      <c r="A7" s="42" t="s">
        <v>9</v>
      </c>
      <c r="B7" s="82">
        <v>1.1342554568690399</v>
      </c>
      <c r="C7" s="82">
        <v>5.4012164612811304</v>
      </c>
      <c r="D7" s="82">
        <v>92.567377015410798</v>
      </c>
      <c r="E7" s="82">
        <v>1.1342554568690399</v>
      </c>
      <c r="F7" s="82">
        <v>5.4012164612811304</v>
      </c>
      <c r="G7" s="82">
        <v>92.567377015410798</v>
      </c>
      <c r="H7" s="82">
        <v>1.6238679130407701</v>
      </c>
      <c r="I7" s="82">
        <v>7.7327043478131801</v>
      </c>
      <c r="J7" s="82">
        <v>92.567377015410699</v>
      </c>
    </row>
    <row r="8" spans="1:10" x14ac:dyDescent="0.25">
      <c r="A8" s="42" t="s">
        <v>10</v>
      </c>
      <c r="B8" s="82">
        <v>0.83591736062447197</v>
      </c>
      <c r="C8" s="82">
        <v>3.9805588601165298</v>
      </c>
      <c r="D8" s="82">
        <v>96.547935875527301</v>
      </c>
      <c r="E8" s="82"/>
      <c r="F8" s="82"/>
      <c r="G8" s="82"/>
      <c r="H8" s="82"/>
      <c r="I8" s="82"/>
      <c r="J8" s="82"/>
    </row>
    <row r="9" spans="1:10" x14ac:dyDescent="0.25">
      <c r="A9" s="42" t="s">
        <v>11</v>
      </c>
      <c r="B9" s="82">
        <v>0.35179279129907798</v>
      </c>
      <c r="C9" s="82">
        <v>1.67520376809085</v>
      </c>
      <c r="D9" s="82">
        <v>98.223139643618197</v>
      </c>
      <c r="E9" s="82"/>
      <c r="F9" s="82"/>
      <c r="G9" s="82"/>
      <c r="H9" s="82"/>
      <c r="I9" s="82"/>
      <c r="J9" s="82"/>
    </row>
    <row r="10" spans="1:10" x14ac:dyDescent="0.25">
      <c r="A10" s="42" t="s">
        <v>12</v>
      </c>
      <c r="B10" s="82">
        <v>0.14464280190498599</v>
      </c>
      <c r="C10" s="82">
        <v>0.68877524716659799</v>
      </c>
      <c r="D10" s="82">
        <v>98.9119148907848</v>
      </c>
      <c r="E10" s="82"/>
      <c r="F10" s="82"/>
      <c r="G10" s="82"/>
      <c r="H10" s="82"/>
      <c r="I10" s="82"/>
      <c r="J10" s="82"/>
    </row>
    <row r="11" spans="1:10" x14ac:dyDescent="0.25">
      <c r="A11" s="42" t="s">
        <v>13</v>
      </c>
      <c r="B11" s="82">
        <v>7.5627586888783793E-2</v>
      </c>
      <c r="C11" s="82">
        <v>0.36013136613706598</v>
      </c>
      <c r="D11" s="82">
        <v>99.272046256921797</v>
      </c>
      <c r="E11" s="82"/>
      <c r="F11" s="82"/>
      <c r="G11" s="82"/>
      <c r="H11" s="82"/>
      <c r="I11" s="82"/>
      <c r="J11" s="82"/>
    </row>
    <row r="12" spans="1:10" x14ac:dyDescent="0.25">
      <c r="A12" s="42" t="s">
        <v>14</v>
      </c>
      <c r="B12" s="82">
        <v>5.3070478043124598E-2</v>
      </c>
      <c r="C12" s="82">
        <v>0.252716562110117</v>
      </c>
      <c r="D12" s="82">
        <v>99.524762819032006</v>
      </c>
      <c r="E12" s="82"/>
      <c r="F12" s="82"/>
      <c r="G12" s="82"/>
      <c r="H12" s="82"/>
      <c r="I12" s="82"/>
      <c r="J12" s="82"/>
    </row>
    <row r="13" spans="1:10" x14ac:dyDescent="0.25">
      <c r="A13" s="42" t="s">
        <v>15</v>
      </c>
      <c r="B13" s="82">
        <v>3.0975838500990401E-2</v>
      </c>
      <c r="C13" s="82">
        <v>0.147503992861859</v>
      </c>
      <c r="D13" s="82">
        <v>99.672266811893806</v>
      </c>
      <c r="E13" s="82"/>
      <c r="F13" s="82"/>
      <c r="G13" s="82"/>
      <c r="H13" s="82"/>
      <c r="I13" s="82"/>
      <c r="J13" s="82"/>
    </row>
    <row r="14" spans="1:10" x14ac:dyDescent="0.25">
      <c r="A14" s="42" t="s">
        <v>16</v>
      </c>
      <c r="B14" s="82">
        <v>2.7651734045522701E-2</v>
      </c>
      <c r="C14" s="82">
        <v>0.13167492402629899</v>
      </c>
      <c r="D14" s="82">
        <v>99.803941735920105</v>
      </c>
      <c r="E14" s="82"/>
      <c r="F14" s="82"/>
      <c r="G14" s="82"/>
      <c r="H14" s="82"/>
      <c r="I14" s="82"/>
      <c r="J14" s="82"/>
    </row>
    <row r="15" spans="1:10" x14ac:dyDescent="0.25">
      <c r="A15" s="42" t="s">
        <v>17</v>
      </c>
      <c r="B15" s="82">
        <v>1.15602518676657E-2</v>
      </c>
      <c r="C15" s="82">
        <v>5.5048818417455798E-2</v>
      </c>
      <c r="D15" s="82">
        <v>99.858990554337595</v>
      </c>
      <c r="E15" s="82"/>
      <c r="F15" s="82"/>
      <c r="G15" s="82"/>
      <c r="H15" s="82"/>
      <c r="I15" s="82"/>
      <c r="J15" s="82"/>
    </row>
    <row r="16" spans="1:10" x14ac:dyDescent="0.25">
      <c r="A16" s="42" t="s">
        <v>18</v>
      </c>
      <c r="B16" s="82">
        <v>1.0840471061510501E-2</v>
      </c>
      <c r="C16" s="82">
        <v>5.1621290769097702E-2</v>
      </c>
      <c r="D16" s="82">
        <v>99.9106118451067</v>
      </c>
      <c r="E16" s="82"/>
      <c r="F16" s="82"/>
      <c r="G16" s="82"/>
      <c r="H16" s="82"/>
      <c r="I16" s="82"/>
      <c r="J16" s="82"/>
    </row>
    <row r="17" spans="1:10" x14ac:dyDescent="0.25">
      <c r="A17" s="42" t="s">
        <v>19</v>
      </c>
      <c r="B17" s="82">
        <v>8.2599512687684794E-3</v>
      </c>
      <c r="C17" s="82">
        <v>3.9333101279849902E-2</v>
      </c>
      <c r="D17" s="82">
        <v>99.949944946386495</v>
      </c>
      <c r="E17" s="82"/>
      <c r="F17" s="82"/>
      <c r="G17" s="82"/>
      <c r="H17" s="82"/>
      <c r="I17" s="82"/>
      <c r="J17" s="82"/>
    </row>
    <row r="18" spans="1:10" x14ac:dyDescent="0.25">
      <c r="A18" s="42" t="s">
        <v>20</v>
      </c>
      <c r="B18" s="82">
        <v>4.1369165721790897E-3</v>
      </c>
      <c r="C18" s="82">
        <v>1.9699602724662299E-2</v>
      </c>
      <c r="D18" s="82">
        <v>99.969644549111194</v>
      </c>
      <c r="E18" s="82"/>
      <c r="F18" s="82"/>
      <c r="G18" s="82"/>
      <c r="H18" s="82"/>
      <c r="I18" s="82"/>
      <c r="J18" s="82"/>
    </row>
    <row r="19" spans="1:10" x14ac:dyDescent="0.25">
      <c r="A19" s="42" t="s">
        <v>21</v>
      </c>
      <c r="B19" s="82">
        <v>3.2893820841477699E-3</v>
      </c>
      <c r="C19" s="82">
        <v>1.5663724210227499E-2</v>
      </c>
      <c r="D19" s="82">
        <v>99.985308273321394</v>
      </c>
      <c r="E19" s="82"/>
      <c r="F19" s="82"/>
      <c r="G19" s="82"/>
      <c r="H19" s="82"/>
      <c r="I19" s="82"/>
      <c r="J19" s="82"/>
    </row>
    <row r="20" spans="1:10" x14ac:dyDescent="0.25">
      <c r="A20" s="42" t="s">
        <v>22</v>
      </c>
      <c r="B20" s="82">
        <v>1.94456743981101E-3</v>
      </c>
      <c r="C20" s="82">
        <v>9.2598449514809892E-3</v>
      </c>
      <c r="D20" s="82">
        <v>99.994568118272895</v>
      </c>
      <c r="E20" s="82"/>
      <c r="F20" s="82"/>
      <c r="G20" s="82"/>
      <c r="H20" s="82"/>
      <c r="I20" s="82"/>
      <c r="J20" s="82"/>
    </row>
    <row r="21" spans="1:10" x14ac:dyDescent="0.25">
      <c r="A21" s="42" t="s">
        <v>23</v>
      </c>
      <c r="B21" s="82">
        <v>8.5127291054947201E-4</v>
      </c>
      <c r="C21" s="82">
        <v>4.0536805264260603E-3</v>
      </c>
      <c r="D21" s="82">
        <v>99.998621798799306</v>
      </c>
      <c r="E21" s="82"/>
      <c r="F21" s="82"/>
      <c r="G21" s="82"/>
      <c r="H21" s="82"/>
      <c r="I21" s="82"/>
      <c r="J21" s="82"/>
    </row>
    <row r="22" spans="1:10" x14ac:dyDescent="0.25">
      <c r="A22" s="42" t="s">
        <v>24</v>
      </c>
      <c r="B22" s="82">
        <v>2.7170689062672702E-4</v>
      </c>
      <c r="C22" s="82">
        <v>1.29384233631775E-3</v>
      </c>
      <c r="D22" s="82">
        <v>99.999915641135601</v>
      </c>
      <c r="E22" s="82"/>
      <c r="F22" s="82"/>
      <c r="G22" s="82"/>
      <c r="H22" s="82"/>
      <c r="I22" s="82"/>
      <c r="J22" s="82"/>
    </row>
    <row r="23" spans="1:10" x14ac:dyDescent="0.25">
      <c r="A23" s="42" t="s">
        <v>25</v>
      </c>
      <c r="B23" s="82">
        <v>1.7715357996006001E-5</v>
      </c>
      <c r="C23" s="82">
        <v>8.4358847600028502E-5</v>
      </c>
      <c r="D23" s="82">
        <v>99.999999999983203</v>
      </c>
      <c r="E23" s="82"/>
      <c r="F23" s="82"/>
      <c r="G23" s="82"/>
      <c r="H23" s="82"/>
      <c r="I23" s="82"/>
      <c r="J23" s="82"/>
    </row>
    <row r="24" spans="1:10" x14ac:dyDescent="0.25">
      <c r="A24" s="51" t="s">
        <v>26</v>
      </c>
      <c r="B24" s="83">
        <v>3.5201172434134598E-12</v>
      </c>
      <c r="C24" s="83">
        <v>1.67624630638736E-11</v>
      </c>
      <c r="D24" s="83">
        <v>100</v>
      </c>
      <c r="E24" s="83"/>
      <c r="F24" s="83"/>
      <c r="G24" s="83"/>
      <c r="H24" s="83"/>
      <c r="I24" s="83"/>
      <c r="J24" s="83"/>
    </row>
    <row r="27" spans="1:10" ht="25" x14ac:dyDescent="0.25">
      <c r="A27" s="80" t="s">
        <v>27</v>
      </c>
    </row>
    <row r="28" spans="1:10" x14ac:dyDescent="0.25">
      <c r="A28" s="98" t="s">
        <v>28</v>
      </c>
      <c r="B28" s="31" t="s">
        <v>6</v>
      </c>
      <c r="C28" s="31" t="s">
        <v>7</v>
      </c>
      <c r="D28" s="31" t="s">
        <v>8</v>
      </c>
      <c r="E28" s="31" t="s">
        <v>9</v>
      </c>
      <c r="H28" s="84"/>
    </row>
    <row r="29" spans="1:10" x14ac:dyDescent="0.25">
      <c r="A29" s="100"/>
      <c r="B29" s="51" t="s">
        <v>29</v>
      </c>
      <c r="C29" s="51" t="s">
        <v>30</v>
      </c>
      <c r="D29" s="51" t="s">
        <v>31</v>
      </c>
      <c r="E29" s="51" t="s">
        <v>32</v>
      </c>
      <c r="I29" s="84"/>
    </row>
    <row r="30" spans="1:10" ht="15.65" customHeight="1" x14ac:dyDescent="0.25">
      <c r="A30" s="52" t="s">
        <v>33</v>
      </c>
      <c r="B30" s="7">
        <v>0.39500000000000002</v>
      </c>
      <c r="C30" s="7">
        <v>0.90400000000000003</v>
      </c>
      <c r="D30" s="7">
        <v>0.13100000000000001</v>
      </c>
      <c r="E30" s="7">
        <v>-6.7000000000000004E-2</v>
      </c>
    </row>
    <row r="31" spans="1:10" ht="25.5" customHeight="1" x14ac:dyDescent="0.25">
      <c r="A31" s="85" t="s">
        <v>34</v>
      </c>
      <c r="B31" s="2">
        <v>-9.1999999999999998E-2</v>
      </c>
      <c r="C31" s="2">
        <v>-0.19500000000000001</v>
      </c>
      <c r="D31" s="2">
        <v>-0.221</v>
      </c>
      <c r="E31" s="2">
        <v>-0.72899999999999998</v>
      </c>
    </row>
    <row r="32" spans="1:10" ht="15.65" customHeight="1" x14ac:dyDescent="0.25">
      <c r="A32" s="85" t="s">
        <v>35</v>
      </c>
      <c r="B32" s="2">
        <v>0.96399999999999997</v>
      </c>
      <c r="C32" s="2">
        <v>8.8999999999999996E-2</v>
      </c>
      <c r="D32" s="2">
        <v>-7.2999999999999995E-2</v>
      </c>
      <c r="E32" s="2">
        <v>-0.184</v>
      </c>
    </row>
    <row r="33" spans="1:5" ht="31" customHeight="1" x14ac:dyDescent="0.25">
      <c r="A33" s="61" t="s">
        <v>36</v>
      </c>
      <c r="B33" s="2">
        <v>-0.91200000000000003</v>
      </c>
      <c r="C33" s="2">
        <v>-0.246</v>
      </c>
      <c r="D33" s="2">
        <v>-2.1999999999999999E-2</v>
      </c>
      <c r="E33" s="2">
        <v>0.27100000000000002</v>
      </c>
    </row>
    <row r="34" spans="1:5" ht="15.65" customHeight="1" x14ac:dyDescent="0.25">
      <c r="A34" s="85" t="s">
        <v>37</v>
      </c>
      <c r="B34" s="2">
        <v>-9.7000000000000003E-2</v>
      </c>
      <c r="C34" s="2">
        <v>0.95499999999999996</v>
      </c>
      <c r="D34" s="2">
        <v>0.02</v>
      </c>
      <c r="E34" s="2">
        <v>-6.9000000000000006E-2</v>
      </c>
    </row>
    <row r="35" spans="1:5" ht="15.65" customHeight="1" x14ac:dyDescent="0.25">
      <c r="A35" s="61" t="s">
        <v>38</v>
      </c>
      <c r="B35" s="2">
        <v>0.68200000000000005</v>
      </c>
      <c r="C35" s="2">
        <v>0.71299999999999997</v>
      </c>
      <c r="D35" s="2">
        <v>7.5999999999999998E-2</v>
      </c>
      <c r="E35" s="2">
        <v>-4.1000000000000002E-2</v>
      </c>
    </row>
    <row r="36" spans="1:5" ht="15.65" customHeight="1" x14ac:dyDescent="0.25">
      <c r="A36" s="86" t="s">
        <v>39</v>
      </c>
      <c r="B36" s="2">
        <v>-0.90300000000000002</v>
      </c>
      <c r="C36" s="2">
        <v>-0.25600000000000001</v>
      </c>
      <c r="D36" s="2">
        <v>-8.1000000000000003E-2</v>
      </c>
      <c r="E36" s="2">
        <v>5.0000000000000001E-3</v>
      </c>
    </row>
    <row r="37" spans="1:5" ht="15.65" customHeight="1" x14ac:dyDescent="0.25">
      <c r="A37" s="85" t="s">
        <v>40</v>
      </c>
      <c r="B37" s="2">
        <v>-6.6000000000000003E-2</v>
      </c>
      <c r="C37" s="2">
        <v>0.94399999999999995</v>
      </c>
      <c r="D37" s="2">
        <v>0.182</v>
      </c>
      <c r="E37" s="2">
        <v>0.17699999999999999</v>
      </c>
    </row>
    <row r="38" spans="1:5" ht="15.65" customHeight="1" x14ac:dyDescent="0.25">
      <c r="A38" s="87" t="s">
        <v>41</v>
      </c>
      <c r="B38" s="2">
        <v>0.629</v>
      </c>
      <c r="C38" s="2">
        <v>0.74399999999999999</v>
      </c>
      <c r="D38" s="2">
        <v>6.3E-2</v>
      </c>
      <c r="E38" s="2">
        <v>-0.185</v>
      </c>
    </row>
    <row r="39" spans="1:5" ht="15.65" customHeight="1" x14ac:dyDescent="0.25">
      <c r="A39" s="85" t="s">
        <v>42</v>
      </c>
      <c r="B39" s="2">
        <v>-8.5999999999999993E-2</v>
      </c>
      <c r="C39" s="2">
        <v>0.97499999999999998</v>
      </c>
      <c r="D39" s="2">
        <v>0.11600000000000001</v>
      </c>
      <c r="E39" s="2">
        <v>0.10100000000000001</v>
      </c>
    </row>
    <row r="40" spans="1:5" ht="15.65" customHeight="1" x14ac:dyDescent="0.25">
      <c r="A40" s="88" t="s">
        <v>43</v>
      </c>
      <c r="B40" s="2">
        <v>0.66</v>
      </c>
      <c r="C40" s="2">
        <v>0.72399999999999998</v>
      </c>
      <c r="D40" s="2">
        <v>8.7999999999999995E-2</v>
      </c>
      <c r="E40" s="2">
        <v>-0.154</v>
      </c>
    </row>
    <row r="41" spans="1:5" ht="15.65" customHeight="1" x14ac:dyDescent="0.25">
      <c r="A41" s="85" t="s">
        <v>44</v>
      </c>
      <c r="B41" s="2">
        <v>0.67800000000000005</v>
      </c>
      <c r="C41" s="2">
        <v>6.8000000000000005E-2</v>
      </c>
      <c r="D41" s="2">
        <v>0.65700000000000003</v>
      </c>
      <c r="E41" s="2">
        <v>0.27300000000000002</v>
      </c>
    </row>
    <row r="42" spans="1:5" ht="15.65" customHeight="1" x14ac:dyDescent="0.25">
      <c r="A42" s="85" t="s">
        <v>45</v>
      </c>
      <c r="B42" s="2">
        <v>0.01</v>
      </c>
      <c r="C42" s="2">
        <v>0.29699999999999999</v>
      </c>
      <c r="D42" s="2">
        <v>0.93</v>
      </c>
      <c r="E42" s="2">
        <v>-6.0999999999999999E-2</v>
      </c>
    </row>
    <row r="43" spans="1:5" ht="15.65" customHeight="1" x14ac:dyDescent="0.25">
      <c r="A43" s="85" t="s">
        <v>46</v>
      </c>
      <c r="B43" s="2">
        <v>0.80900000000000005</v>
      </c>
      <c r="C43" s="2">
        <v>-4.2000000000000003E-2</v>
      </c>
      <c r="D43" s="2">
        <v>0.16500000000000001</v>
      </c>
      <c r="E43" s="2">
        <v>0.44700000000000001</v>
      </c>
    </row>
    <row r="44" spans="1:5" ht="30" customHeight="1" x14ac:dyDescent="0.25">
      <c r="A44" s="85" t="s">
        <v>47</v>
      </c>
      <c r="B44" s="2">
        <v>-0.85299999999999998</v>
      </c>
      <c r="C44" s="2">
        <v>0.20799999999999999</v>
      </c>
      <c r="D44" s="2">
        <v>0.17699999999999999</v>
      </c>
      <c r="E44" s="2">
        <v>-0.36699999999999999</v>
      </c>
    </row>
    <row r="45" spans="1:5" ht="15.65" customHeight="1" x14ac:dyDescent="0.25">
      <c r="A45" s="85" t="s">
        <v>48</v>
      </c>
      <c r="B45" s="2">
        <v>6.5000000000000002E-2</v>
      </c>
      <c r="C45" s="2">
        <v>0.253</v>
      </c>
      <c r="D45" s="2">
        <v>0.95599999999999996</v>
      </c>
      <c r="E45" s="2">
        <v>6.3E-2</v>
      </c>
    </row>
    <row r="46" spans="1:5" ht="15.65" customHeight="1" x14ac:dyDescent="0.25">
      <c r="A46" s="61" t="s">
        <v>49</v>
      </c>
      <c r="B46" s="2">
        <v>0.83799999999999997</v>
      </c>
      <c r="C46" s="2">
        <v>-3.5000000000000003E-2</v>
      </c>
      <c r="D46" s="2">
        <v>0.16600000000000001</v>
      </c>
      <c r="E46" s="2">
        <v>0.41399999999999998</v>
      </c>
    </row>
    <row r="47" spans="1:5" ht="15.65" customHeight="1" x14ac:dyDescent="0.25">
      <c r="A47" s="85" t="s">
        <v>50</v>
      </c>
      <c r="B47" s="2">
        <v>-0.127</v>
      </c>
      <c r="C47" s="2">
        <v>-8.6999999999999994E-2</v>
      </c>
      <c r="D47" s="2">
        <v>0.77900000000000003</v>
      </c>
      <c r="E47" s="2">
        <v>0.42599999999999999</v>
      </c>
    </row>
    <row r="48" spans="1:5" ht="15.65" customHeight="1" x14ac:dyDescent="0.25">
      <c r="A48" s="85" t="s">
        <v>51</v>
      </c>
      <c r="B48" s="2">
        <v>0.86799999999999999</v>
      </c>
      <c r="C48" s="2">
        <v>2.4E-2</v>
      </c>
      <c r="D48" s="2">
        <v>0.111</v>
      </c>
      <c r="E48" s="2">
        <v>0.19</v>
      </c>
    </row>
    <row r="49" spans="1:8" ht="15.65" customHeight="1" x14ac:dyDescent="0.25">
      <c r="A49" s="2" t="s">
        <v>52</v>
      </c>
      <c r="B49" s="2">
        <v>-0.191</v>
      </c>
      <c r="C49" s="2">
        <v>-0.92300000000000004</v>
      </c>
      <c r="D49" s="2">
        <v>-0.17799999999999999</v>
      </c>
      <c r="E49" s="2">
        <v>-0.222</v>
      </c>
    </row>
    <row r="50" spans="1:8" ht="15.65" customHeight="1" x14ac:dyDescent="0.25">
      <c r="A50" s="5" t="s">
        <v>53</v>
      </c>
      <c r="B50" s="5">
        <v>-0.89700000000000002</v>
      </c>
      <c r="C50" s="5">
        <v>-0.28100000000000003</v>
      </c>
      <c r="D50" s="5">
        <v>0.17899999999999999</v>
      </c>
      <c r="E50" s="5">
        <v>0.14399999999999999</v>
      </c>
    </row>
    <row r="52" spans="1:8" ht="25" x14ac:dyDescent="0.25">
      <c r="A52" s="80" t="s">
        <v>54</v>
      </c>
      <c r="H52" s="84"/>
    </row>
    <row r="53" spans="1:8" x14ac:dyDescent="0.25">
      <c r="A53" s="3" t="s">
        <v>55</v>
      </c>
      <c r="B53" s="3" t="s">
        <v>6</v>
      </c>
      <c r="C53" s="3" t="s">
        <v>7</v>
      </c>
      <c r="D53" s="3" t="s">
        <v>8</v>
      </c>
      <c r="E53" s="3" t="s">
        <v>9</v>
      </c>
      <c r="F53" s="3" t="s">
        <v>56</v>
      </c>
    </row>
    <row r="54" spans="1:8" x14ac:dyDescent="0.25">
      <c r="A54" s="89" t="s">
        <v>57</v>
      </c>
      <c r="B54" s="90">
        <v>1.5290699999999999</v>
      </c>
      <c r="C54" s="90">
        <v>0.16705</v>
      </c>
      <c r="D54" s="90">
        <v>0.79447000000000001</v>
      </c>
      <c r="E54" s="90">
        <v>1.58074</v>
      </c>
      <c r="F54" s="90">
        <f>(B54*39.15+C54*30.82+D54*14.86+E54*7.73)/92.57</f>
        <v>0.96182905801015472</v>
      </c>
    </row>
    <row r="55" spans="1:8" x14ac:dyDescent="0.25">
      <c r="A55" s="89" t="s">
        <v>58</v>
      </c>
      <c r="B55" s="90">
        <v>1.2802899999999999</v>
      </c>
      <c r="C55" s="90">
        <v>0.54829000000000006</v>
      </c>
      <c r="D55" s="90">
        <v>9.2179999999999998E-2</v>
      </c>
      <c r="E55" s="90">
        <v>0.94145000000000001</v>
      </c>
      <c r="F55" s="90">
        <f t="shared" ref="F55:F105" si="0">(B55*39.15+C55*30.82+D55*14.86+E55*7.73)/92.57</f>
        <v>0.81742308091174254</v>
      </c>
    </row>
    <row r="56" spans="1:8" x14ac:dyDescent="0.25">
      <c r="A56" s="89" t="s">
        <v>59</v>
      </c>
      <c r="B56" s="90">
        <v>-1.71326</v>
      </c>
      <c r="C56" s="90">
        <v>-2.2548599999999999</v>
      </c>
      <c r="D56" s="90">
        <v>-1.40734</v>
      </c>
      <c r="E56" s="90">
        <v>1.3957200000000001</v>
      </c>
      <c r="F56" s="90">
        <f t="shared" si="0"/>
        <v>-1.5846718267257212</v>
      </c>
    </row>
    <row r="57" spans="1:8" x14ac:dyDescent="0.25">
      <c r="A57" s="89" t="s">
        <v>60</v>
      </c>
      <c r="B57" s="90">
        <v>-1.70668</v>
      </c>
      <c r="C57" s="90">
        <v>-0.51268999999999998</v>
      </c>
      <c r="D57" s="90">
        <v>-1.46001</v>
      </c>
      <c r="E57" s="90">
        <v>2.3206699999999998</v>
      </c>
      <c r="F57" s="90">
        <f t="shared" si="0"/>
        <v>-0.93307332073025828</v>
      </c>
    </row>
    <row r="58" spans="1:8" x14ac:dyDescent="0.25">
      <c r="A58" s="89" t="s">
        <v>61</v>
      </c>
      <c r="B58" s="90">
        <v>-0.74829000000000001</v>
      </c>
      <c r="C58" s="90">
        <v>-2.5509900000000001</v>
      </c>
      <c r="D58" s="90">
        <v>-0.46214</v>
      </c>
      <c r="E58" s="90">
        <v>-0.15795999999999999</v>
      </c>
      <c r="F58" s="90">
        <f t="shared" si="0"/>
        <v>-1.2531651344928163</v>
      </c>
    </row>
    <row r="59" spans="1:8" x14ac:dyDescent="0.25">
      <c r="A59" s="89" t="s">
        <v>62</v>
      </c>
      <c r="B59" s="90">
        <v>-0.91283000000000003</v>
      </c>
      <c r="C59" s="90">
        <v>-3.2839100000000001</v>
      </c>
      <c r="D59" s="90">
        <v>-1.1126400000000001</v>
      </c>
      <c r="E59" s="90">
        <v>-0.30447000000000002</v>
      </c>
      <c r="F59" s="90">
        <f t="shared" si="0"/>
        <v>-1.6834264254077997</v>
      </c>
    </row>
    <row r="60" spans="1:8" x14ac:dyDescent="0.25">
      <c r="A60" s="89" t="s">
        <v>63</v>
      </c>
      <c r="B60" s="90">
        <v>-1.3050299999999999</v>
      </c>
      <c r="C60" s="90">
        <v>0.41016000000000002</v>
      </c>
      <c r="D60" s="90">
        <v>0.61680000000000001</v>
      </c>
      <c r="E60" s="90">
        <v>1.0117499999999999</v>
      </c>
      <c r="F60" s="90">
        <f t="shared" si="0"/>
        <v>-0.23187120881495091</v>
      </c>
    </row>
    <row r="61" spans="1:8" x14ac:dyDescent="0.25">
      <c r="A61" s="89" t="s">
        <v>64</v>
      </c>
      <c r="B61" s="90">
        <v>-0.50302999999999998</v>
      </c>
      <c r="C61" s="90">
        <v>0.37896999999999997</v>
      </c>
      <c r="D61" s="90">
        <v>0.85672000000000004</v>
      </c>
      <c r="E61" s="90">
        <v>-0.32945999999999998</v>
      </c>
      <c r="F61" s="90">
        <f t="shared" si="0"/>
        <v>2.344565517986389E-2</v>
      </c>
    </row>
    <row r="62" spans="1:8" x14ac:dyDescent="0.25">
      <c r="A62" s="89" t="s">
        <v>65</v>
      </c>
      <c r="B62" s="90">
        <v>-0.20543</v>
      </c>
      <c r="C62" s="90">
        <v>0.55295000000000005</v>
      </c>
      <c r="D62" s="90">
        <v>0.23852999999999999</v>
      </c>
      <c r="E62" s="90">
        <v>-0.42542999999999997</v>
      </c>
      <c r="F62" s="90">
        <f t="shared" si="0"/>
        <v>9.9981812682294488E-2</v>
      </c>
    </row>
    <row r="63" spans="1:8" x14ac:dyDescent="0.25">
      <c r="A63" s="89" t="s">
        <v>66</v>
      </c>
      <c r="B63" s="90">
        <v>-0.36563000000000001</v>
      </c>
      <c r="C63" s="90">
        <v>0.27704000000000001</v>
      </c>
      <c r="D63" s="90">
        <v>0.27246999999999999</v>
      </c>
      <c r="E63" s="90">
        <v>6.7049999999999998E-2</v>
      </c>
      <c r="F63" s="90">
        <f t="shared" si="0"/>
        <v>-1.3058669115264111E-2</v>
      </c>
    </row>
    <row r="64" spans="1:8" x14ac:dyDescent="0.25">
      <c r="A64" s="89" t="s">
        <v>67</v>
      </c>
      <c r="B64" s="90">
        <v>0.87182000000000004</v>
      </c>
      <c r="C64" s="90">
        <v>-0.62729000000000001</v>
      </c>
      <c r="D64" s="90">
        <v>0.64581</v>
      </c>
      <c r="E64" s="90">
        <v>0.13136</v>
      </c>
      <c r="F64" s="90">
        <f t="shared" si="0"/>
        <v>0.27450388462784925</v>
      </c>
    </row>
    <row r="65" spans="1:6" x14ac:dyDescent="0.25">
      <c r="A65" s="89" t="s">
        <v>68</v>
      </c>
      <c r="B65" s="90">
        <v>1.1466400000000001</v>
      </c>
      <c r="C65" s="90">
        <v>-0.97350000000000003</v>
      </c>
      <c r="D65" s="90">
        <v>0.46861000000000003</v>
      </c>
      <c r="E65" s="90">
        <v>0.15282999999999999</v>
      </c>
      <c r="F65" s="90">
        <f t="shared" si="0"/>
        <v>0.24881286053797128</v>
      </c>
    </row>
    <row r="66" spans="1:6" x14ac:dyDescent="0.25">
      <c r="A66" s="89" t="s">
        <v>69</v>
      </c>
      <c r="B66" s="90">
        <v>0.96208000000000005</v>
      </c>
      <c r="C66" s="90">
        <v>0.53269</v>
      </c>
      <c r="D66" s="90">
        <v>-4.0629999999999999E-2</v>
      </c>
      <c r="E66" s="90">
        <v>0.33632000000000001</v>
      </c>
      <c r="F66" s="90">
        <f t="shared" si="0"/>
        <v>0.60580025494220602</v>
      </c>
    </row>
    <row r="67" spans="1:6" x14ac:dyDescent="0.25">
      <c r="A67" s="89" t="s">
        <v>70</v>
      </c>
      <c r="B67" s="90">
        <v>-0.32372000000000001</v>
      </c>
      <c r="C67" s="90">
        <v>0.96167000000000002</v>
      </c>
      <c r="D67" s="90">
        <v>8.1100000000000005E-2</v>
      </c>
      <c r="E67" s="90">
        <v>-0.66510000000000002</v>
      </c>
      <c r="F67" s="90">
        <f t="shared" si="0"/>
        <v>0.14074704980015124</v>
      </c>
    </row>
    <row r="68" spans="1:6" x14ac:dyDescent="0.25">
      <c r="A68" s="89" t="s">
        <v>71</v>
      </c>
      <c r="B68" s="90">
        <v>0.56032999999999999</v>
      </c>
      <c r="C68" s="90">
        <v>0.76919999999999999</v>
      </c>
      <c r="D68" s="90">
        <v>-0.22692000000000001</v>
      </c>
      <c r="E68" s="90">
        <v>-9.8589999999999997E-2</v>
      </c>
      <c r="F68" s="90">
        <f t="shared" si="0"/>
        <v>0.4484123538943503</v>
      </c>
    </row>
    <row r="69" spans="1:6" x14ac:dyDescent="0.25">
      <c r="A69" s="89" t="s">
        <v>72</v>
      </c>
      <c r="B69" s="90">
        <v>-0.96557999999999999</v>
      </c>
      <c r="C69" s="90">
        <v>0.60077000000000003</v>
      </c>
      <c r="D69" s="90">
        <v>0.44852999999999998</v>
      </c>
      <c r="E69" s="90">
        <v>-0.73226999999999998</v>
      </c>
      <c r="F69" s="90">
        <f t="shared" si="0"/>
        <v>-0.19749397104893593</v>
      </c>
    </row>
    <row r="70" spans="1:6" x14ac:dyDescent="0.25">
      <c r="A70" s="89" t="s">
        <v>73</v>
      </c>
      <c r="B70" s="90">
        <v>-0.82076000000000005</v>
      </c>
      <c r="C70" s="90">
        <v>-0.75795000000000001</v>
      </c>
      <c r="D70" s="90">
        <v>-0.4531</v>
      </c>
      <c r="E70" s="90">
        <v>-0.54674999999999996</v>
      </c>
      <c r="F70" s="90">
        <f t="shared" si="0"/>
        <v>-0.71785909581938001</v>
      </c>
    </row>
    <row r="71" spans="1:6" x14ac:dyDescent="0.25">
      <c r="A71" s="89" t="s">
        <v>74</v>
      </c>
      <c r="B71" s="90">
        <v>-0.56108999999999998</v>
      </c>
      <c r="C71" s="90">
        <v>0.22686999999999999</v>
      </c>
      <c r="D71" s="90">
        <v>0.92366999999999999</v>
      </c>
      <c r="E71" s="90">
        <v>0.44588</v>
      </c>
      <c r="F71" s="90">
        <f t="shared" si="0"/>
        <v>2.3742556983904088E-2</v>
      </c>
    </row>
    <row r="72" spans="1:6" x14ac:dyDescent="0.25">
      <c r="A72" s="89" t="s">
        <v>75</v>
      </c>
      <c r="B72" s="90">
        <v>-0.85995999999999995</v>
      </c>
      <c r="C72" s="90">
        <v>0.87329999999999997</v>
      </c>
      <c r="D72" s="90">
        <v>2.20092</v>
      </c>
      <c r="E72" s="90">
        <v>-1.4414400000000001</v>
      </c>
      <c r="F72" s="90">
        <f t="shared" si="0"/>
        <v>0.15999796910446143</v>
      </c>
    </row>
    <row r="73" spans="1:6" x14ac:dyDescent="0.25">
      <c r="A73" s="89" t="s">
        <v>76</v>
      </c>
      <c r="B73" s="90">
        <v>-1.2941199999999999</v>
      </c>
      <c r="C73" s="90">
        <v>0.98333000000000004</v>
      </c>
      <c r="D73" s="90">
        <v>0.23536000000000001</v>
      </c>
      <c r="E73" s="90">
        <v>1.3702300000000001</v>
      </c>
      <c r="F73" s="90">
        <f t="shared" si="0"/>
        <v>-6.7724315653019271E-2</v>
      </c>
    </row>
    <row r="74" spans="1:6" x14ac:dyDescent="0.25">
      <c r="A74" s="89" t="s">
        <v>77</v>
      </c>
      <c r="B74" s="90">
        <v>-1.3757999999999999</v>
      </c>
      <c r="C74" s="90">
        <v>0.82408000000000003</v>
      </c>
      <c r="D74" s="90">
        <v>1.1303700000000001</v>
      </c>
      <c r="E74" s="90">
        <v>1.5752900000000001</v>
      </c>
      <c r="F74" s="90">
        <f t="shared" si="0"/>
        <v>5.5078913254834961E-3</v>
      </c>
    </row>
    <row r="75" spans="1:6" x14ac:dyDescent="0.25">
      <c r="A75" s="89" t="s">
        <v>78</v>
      </c>
      <c r="B75" s="90">
        <v>-1.4519200000000001</v>
      </c>
      <c r="C75" s="90">
        <v>-8.4999999999999995E-4</v>
      </c>
      <c r="D75" s="90">
        <v>-0.44044</v>
      </c>
      <c r="E75" s="90">
        <v>1.5895600000000001</v>
      </c>
      <c r="F75" s="90">
        <f t="shared" si="0"/>
        <v>-0.55230101112671504</v>
      </c>
    </row>
    <row r="76" spans="1:6" x14ac:dyDescent="0.25">
      <c r="A76" s="89" t="s">
        <v>79</v>
      </c>
      <c r="B76" s="90">
        <v>-1.38123</v>
      </c>
      <c r="C76" s="90">
        <v>0.73617999999999995</v>
      </c>
      <c r="D76" s="90">
        <v>-0.40017000000000003</v>
      </c>
      <c r="E76" s="90">
        <v>1.63422</v>
      </c>
      <c r="F76" s="90">
        <f t="shared" si="0"/>
        <v>-0.26682610456951494</v>
      </c>
    </row>
    <row r="77" spans="1:6" x14ac:dyDescent="0.25">
      <c r="A77" s="89" t="s">
        <v>80</v>
      </c>
      <c r="B77" s="90">
        <v>-1.1740900000000001</v>
      </c>
      <c r="C77" s="90">
        <v>-3.8649999999999997E-2</v>
      </c>
      <c r="D77" s="90">
        <v>2.3557299999999999</v>
      </c>
      <c r="E77" s="90">
        <v>-0.38807999999999998</v>
      </c>
      <c r="F77" s="90">
        <f t="shared" si="0"/>
        <v>-0.16366562709301077</v>
      </c>
    </row>
    <row r="78" spans="1:6" x14ac:dyDescent="0.25">
      <c r="A78" s="89" t="s">
        <v>81</v>
      </c>
      <c r="B78" s="90">
        <v>-1.13737</v>
      </c>
      <c r="C78" s="90">
        <v>-0.57882</v>
      </c>
      <c r="D78" s="90">
        <v>2.10297</v>
      </c>
      <c r="E78" s="90">
        <v>-0.55755999999999994</v>
      </c>
      <c r="F78" s="90">
        <f t="shared" si="0"/>
        <v>-0.38270576320622235</v>
      </c>
    </row>
    <row r="79" spans="1:6" x14ac:dyDescent="0.25">
      <c r="A79" s="89" t="s">
        <v>82</v>
      </c>
      <c r="B79" s="90">
        <v>-1.2515700000000001</v>
      </c>
      <c r="C79" s="90">
        <v>-1.2251399999999999</v>
      </c>
      <c r="D79" s="90">
        <v>1.13192</v>
      </c>
      <c r="E79" s="90">
        <v>-1.0821400000000001</v>
      </c>
      <c r="F79" s="90">
        <f t="shared" si="0"/>
        <v>-0.8458722188614024</v>
      </c>
    </row>
    <row r="80" spans="1:6" x14ac:dyDescent="0.25">
      <c r="A80" s="89" t="s">
        <v>83</v>
      </c>
      <c r="B80" s="90">
        <v>-1.6880299999999999</v>
      </c>
      <c r="C80" s="90">
        <v>1.49794</v>
      </c>
      <c r="D80" s="90">
        <v>-0.49569000000000002</v>
      </c>
      <c r="E80" s="90">
        <v>-1.5947499999999999</v>
      </c>
      <c r="F80" s="90">
        <f t="shared" si="0"/>
        <v>-0.42792734795290038</v>
      </c>
    </row>
    <row r="81" spans="1:6" x14ac:dyDescent="0.25">
      <c r="A81" s="89" t="s">
        <v>84</v>
      </c>
      <c r="B81" s="90">
        <v>0.11333</v>
      </c>
      <c r="C81" s="90">
        <v>-0.29647000000000001</v>
      </c>
      <c r="D81" s="90">
        <v>0.32180999999999998</v>
      </c>
      <c r="E81" s="90">
        <v>-1.2555099999999999</v>
      </c>
      <c r="F81" s="90">
        <f t="shared" si="0"/>
        <v>-0.10395734687263693</v>
      </c>
    </row>
    <row r="82" spans="1:6" x14ac:dyDescent="0.25">
      <c r="A82" s="89" t="s">
        <v>85</v>
      </c>
      <c r="B82" s="90">
        <v>0.69545999999999997</v>
      </c>
      <c r="C82" s="90">
        <v>0.31759999999999999</v>
      </c>
      <c r="D82" s="90">
        <v>0.46365000000000001</v>
      </c>
      <c r="E82" s="90">
        <v>0.80801000000000001</v>
      </c>
      <c r="F82" s="90">
        <f t="shared" si="0"/>
        <v>0.54176782218861408</v>
      </c>
    </row>
    <row r="83" spans="1:6" x14ac:dyDescent="0.25">
      <c r="A83" s="89" t="s">
        <v>86</v>
      </c>
      <c r="B83" s="90">
        <v>8.5559999999999997E-2</v>
      </c>
      <c r="C83" s="90">
        <v>0.87988999999999995</v>
      </c>
      <c r="D83" s="90">
        <v>-0.96633999999999998</v>
      </c>
      <c r="E83" s="90">
        <v>-0.39711000000000002</v>
      </c>
      <c r="F83" s="90">
        <f t="shared" si="0"/>
        <v>0.14084920708652912</v>
      </c>
    </row>
    <row r="84" spans="1:6" x14ac:dyDescent="0.25">
      <c r="A84" s="89" t="s">
        <v>87</v>
      </c>
      <c r="B84" s="90">
        <v>1.40432</v>
      </c>
      <c r="C84" s="90">
        <v>4.4839999999999998E-2</v>
      </c>
      <c r="D84" s="90">
        <v>0.36770000000000003</v>
      </c>
      <c r="E84" s="90">
        <v>1.1463300000000001</v>
      </c>
      <c r="F84" s="90">
        <f t="shared" si="0"/>
        <v>0.76359781462676901</v>
      </c>
    </row>
    <row r="85" spans="1:6" x14ac:dyDescent="0.25">
      <c r="A85" s="89" t="s">
        <v>88</v>
      </c>
      <c r="B85" s="90">
        <v>1.2582</v>
      </c>
      <c r="C85" s="90">
        <v>0.26856000000000002</v>
      </c>
      <c r="D85" s="90">
        <v>-0.60316000000000003</v>
      </c>
      <c r="E85" s="90">
        <v>1.18241</v>
      </c>
      <c r="F85" s="90">
        <f t="shared" si="0"/>
        <v>0.62344842713622139</v>
      </c>
    </row>
    <row r="86" spans="1:6" x14ac:dyDescent="0.25">
      <c r="A86" s="89" t="s">
        <v>89</v>
      </c>
      <c r="B86" s="90">
        <v>1.00667</v>
      </c>
      <c r="C86" s="90">
        <v>0.14682000000000001</v>
      </c>
      <c r="D86" s="90">
        <v>5.4289999999999998E-2</v>
      </c>
      <c r="E86" s="90">
        <v>0.25718000000000002</v>
      </c>
      <c r="F86" s="90">
        <f t="shared" si="0"/>
        <v>0.50481661121313604</v>
      </c>
    </row>
    <row r="87" spans="1:6" x14ac:dyDescent="0.25">
      <c r="A87" s="89" t="s">
        <v>90</v>
      </c>
      <c r="B87" s="90">
        <v>1.3734299999999999</v>
      </c>
      <c r="C87" s="90">
        <v>-1.5989800000000001</v>
      </c>
      <c r="D87" s="90">
        <v>1.4016500000000001</v>
      </c>
      <c r="E87" s="90">
        <v>0.53810000000000002</v>
      </c>
      <c r="F87" s="90">
        <f t="shared" si="0"/>
        <v>0.31843202873501131</v>
      </c>
    </row>
    <row r="88" spans="1:6" x14ac:dyDescent="0.25">
      <c r="A88" s="89" t="s">
        <v>91</v>
      </c>
      <c r="B88" s="90">
        <v>0.73385</v>
      </c>
      <c r="C88" s="90">
        <v>0.81272</v>
      </c>
      <c r="D88" s="90">
        <v>-0.48826999999999998</v>
      </c>
      <c r="E88" s="90">
        <v>-9.6060000000000006E-2</v>
      </c>
      <c r="F88" s="90">
        <f t="shared" si="0"/>
        <v>0.49454490547693641</v>
      </c>
    </row>
    <row r="89" spans="1:6" x14ac:dyDescent="0.25">
      <c r="A89" s="89" t="s">
        <v>92</v>
      </c>
      <c r="B89" s="90">
        <v>1.6473</v>
      </c>
      <c r="C89" s="90">
        <v>-0.64856999999999998</v>
      </c>
      <c r="D89" s="90">
        <v>0.48326000000000002</v>
      </c>
      <c r="E89" s="90">
        <v>1.2059599999999999</v>
      </c>
      <c r="F89" s="90">
        <f t="shared" si="0"/>
        <v>0.65902756832667175</v>
      </c>
    </row>
    <row r="90" spans="1:6" x14ac:dyDescent="0.25">
      <c r="A90" s="89" t="s">
        <v>93</v>
      </c>
      <c r="B90" s="90">
        <v>1.22479</v>
      </c>
      <c r="C90" s="90">
        <v>0.43120999999999998</v>
      </c>
      <c r="D90" s="90">
        <v>0.12952</v>
      </c>
      <c r="E90" s="90">
        <v>0.61397000000000002</v>
      </c>
      <c r="F90" s="90">
        <f t="shared" si="0"/>
        <v>0.73361862374419362</v>
      </c>
    </row>
    <row r="91" spans="1:6" x14ac:dyDescent="0.25">
      <c r="A91" s="89" t="s">
        <v>94</v>
      </c>
      <c r="B91" s="90">
        <v>1.30054</v>
      </c>
      <c r="C91" s="90">
        <v>-0.83320000000000005</v>
      </c>
      <c r="D91" s="90">
        <v>0.13399</v>
      </c>
      <c r="E91" s="90">
        <v>0.12102</v>
      </c>
      <c r="F91" s="90">
        <f t="shared" si="0"/>
        <v>0.30423995894998374</v>
      </c>
    </row>
    <row r="92" spans="1:6" x14ac:dyDescent="0.25">
      <c r="A92" s="89" t="s">
        <v>95</v>
      </c>
      <c r="B92" s="90">
        <v>0.68491999999999997</v>
      </c>
      <c r="C92" s="90">
        <v>0.66246000000000005</v>
      </c>
      <c r="D92" s="90">
        <v>-0.92179</v>
      </c>
      <c r="E92" s="90">
        <v>0.69799</v>
      </c>
      <c r="F92" s="90">
        <f t="shared" si="0"/>
        <v>0.42053903532461928</v>
      </c>
    </row>
    <row r="93" spans="1:6" x14ac:dyDescent="0.25">
      <c r="A93" s="89" t="s">
        <v>96</v>
      </c>
      <c r="B93" s="90">
        <v>0.60553999999999997</v>
      </c>
      <c r="C93" s="90">
        <v>-0.52544000000000002</v>
      </c>
      <c r="D93" s="90">
        <v>-1.3766700000000001</v>
      </c>
      <c r="E93" s="90">
        <v>-1.3392500000000001</v>
      </c>
      <c r="F93" s="90">
        <f t="shared" si="0"/>
        <v>-0.25166780274386952</v>
      </c>
    </row>
    <row r="94" spans="1:6" x14ac:dyDescent="0.25">
      <c r="A94" s="89" t="s">
        <v>97</v>
      </c>
      <c r="B94" s="90">
        <v>-2.4209999999999999E-2</v>
      </c>
      <c r="C94" s="90">
        <v>1.61775</v>
      </c>
      <c r="D94" s="90">
        <v>-2.9345500000000002</v>
      </c>
      <c r="E94" s="90">
        <v>0.28456999999999999</v>
      </c>
      <c r="F94" s="90">
        <f t="shared" si="0"/>
        <v>8.1058081451874181E-2</v>
      </c>
    </row>
    <row r="95" spans="1:6" x14ac:dyDescent="0.25">
      <c r="A95" s="89" t="s">
        <v>98</v>
      </c>
      <c r="B95" s="90">
        <v>-0.15964999999999999</v>
      </c>
      <c r="C95" s="90">
        <v>1.06324</v>
      </c>
      <c r="D95" s="90">
        <v>-0.20992</v>
      </c>
      <c r="E95" s="90">
        <v>-0.78907000000000005</v>
      </c>
      <c r="F95" s="90">
        <f t="shared" si="0"/>
        <v>0.18688383925677871</v>
      </c>
    </row>
    <row r="96" spans="1:6" x14ac:dyDescent="0.25">
      <c r="A96" s="89" t="s">
        <v>99</v>
      </c>
      <c r="B96" s="90">
        <v>-0.29780000000000001</v>
      </c>
      <c r="C96" s="90">
        <v>0.15212000000000001</v>
      </c>
      <c r="D96" s="90">
        <v>-0.43337999999999999</v>
      </c>
      <c r="E96" s="90">
        <v>-0.72689000000000004</v>
      </c>
      <c r="F96" s="90">
        <f t="shared" si="0"/>
        <v>-0.20556787404126609</v>
      </c>
    </row>
    <row r="97" spans="1:6" x14ac:dyDescent="0.25">
      <c r="A97" s="89" t="s">
        <v>100</v>
      </c>
      <c r="B97" s="90">
        <v>0.94835000000000003</v>
      </c>
      <c r="C97" s="90">
        <v>-0.82708000000000004</v>
      </c>
      <c r="D97" s="90">
        <v>0.84016999999999997</v>
      </c>
      <c r="E97" s="90">
        <v>-0.10401000000000001</v>
      </c>
      <c r="F97" s="90">
        <f t="shared" si="0"/>
        <v>0.25189830182564538</v>
      </c>
    </row>
    <row r="98" spans="1:6" x14ac:dyDescent="0.25">
      <c r="A98" s="89" t="s">
        <v>101</v>
      </c>
      <c r="B98" s="90">
        <v>0.61348000000000003</v>
      </c>
      <c r="C98" s="90">
        <v>0.33834999999999998</v>
      </c>
      <c r="D98" s="90">
        <v>0.34287000000000001</v>
      </c>
      <c r="E98" s="90">
        <v>-0.97968999999999995</v>
      </c>
      <c r="F98" s="90">
        <f t="shared" si="0"/>
        <v>0.34533578373123047</v>
      </c>
    </row>
    <row r="99" spans="1:6" x14ac:dyDescent="0.25">
      <c r="A99" s="89" t="s">
        <v>102</v>
      </c>
      <c r="B99" s="90">
        <v>0.33609</v>
      </c>
      <c r="C99" s="90">
        <v>0.83445000000000003</v>
      </c>
      <c r="D99" s="90">
        <v>-0.60692000000000002</v>
      </c>
      <c r="E99" s="90">
        <v>-0.60763999999999996</v>
      </c>
      <c r="F99" s="90">
        <f t="shared" si="0"/>
        <v>0.27179198552446798</v>
      </c>
    </row>
    <row r="100" spans="1:6" x14ac:dyDescent="0.25">
      <c r="A100" s="89" t="s">
        <v>103</v>
      </c>
      <c r="B100" s="90">
        <v>0.19259000000000001</v>
      </c>
      <c r="C100" s="90">
        <v>0.26943</v>
      </c>
      <c r="D100" s="90">
        <v>0.19652</v>
      </c>
      <c r="E100" s="90">
        <v>-0.66437000000000002</v>
      </c>
      <c r="F100" s="90">
        <f t="shared" si="0"/>
        <v>0.14722305498541646</v>
      </c>
    </row>
    <row r="101" spans="1:6" x14ac:dyDescent="0.25">
      <c r="A101" s="89" t="s">
        <v>104</v>
      </c>
      <c r="B101" s="90">
        <v>0.64864999999999995</v>
      </c>
      <c r="C101" s="90">
        <v>0.42887999999999998</v>
      </c>
      <c r="D101" s="90">
        <v>0.59770000000000001</v>
      </c>
      <c r="E101" s="90">
        <v>-0.97219</v>
      </c>
      <c r="F101" s="90">
        <f t="shared" si="0"/>
        <v>0.43188422167008744</v>
      </c>
    </row>
    <row r="102" spans="1:6" x14ac:dyDescent="0.25">
      <c r="A102" s="89" t="s">
        <v>105</v>
      </c>
      <c r="B102" s="90">
        <v>-9.819E-2</v>
      </c>
      <c r="C102" s="90">
        <v>1.07528</v>
      </c>
      <c r="D102" s="90">
        <v>-1.34185</v>
      </c>
      <c r="E102" s="90">
        <v>-1.3651800000000001</v>
      </c>
      <c r="F102" s="90">
        <f t="shared" si="0"/>
        <v>-1.2927960462352808E-2</v>
      </c>
    </row>
    <row r="103" spans="1:6" x14ac:dyDescent="0.25">
      <c r="A103" s="89" t="s">
        <v>106</v>
      </c>
      <c r="B103" s="90">
        <v>0.46533999999999998</v>
      </c>
      <c r="C103" s="90">
        <v>-0.89915</v>
      </c>
      <c r="D103" s="90">
        <v>-1.37382</v>
      </c>
      <c r="E103" s="90">
        <v>-1.8569</v>
      </c>
      <c r="F103" s="90">
        <f t="shared" si="0"/>
        <v>-0.4781521464837421</v>
      </c>
    </row>
    <row r="104" spans="1:6" x14ac:dyDescent="0.25">
      <c r="A104" s="89" t="s">
        <v>107</v>
      </c>
      <c r="B104" s="90">
        <v>-4.9349999999999998E-2</v>
      </c>
      <c r="C104" s="90">
        <v>0.27401999999999999</v>
      </c>
      <c r="D104" s="90">
        <v>-1.32447</v>
      </c>
      <c r="E104" s="90">
        <v>-0.38585000000000003</v>
      </c>
      <c r="F104" s="90">
        <f t="shared" si="0"/>
        <v>-0.17447338014475533</v>
      </c>
    </row>
    <row r="105" spans="1:6" x14ac:dyDescent="0.25">
      <c r="A105" s="91" t="s">
        <v>108</v>
      </c>
      <c r="B105" s="92">
        <v>0.68598000000000003</v>
      </c>
      <c r="C105" s="92">
        <v>-1.5246</v>
      </c>
      <c r="D105" s="92">
        <v>-0.84906000000000004</v>
      </c>
      <c r="E105" s="92">
        <v>-1.54487</v>
      </c>
      <c r="F105" s="92">
        <f t="shared" si="0"/>
        <v>-0.48277986064599765</v>
      </c>
    </row>
  </sheetData>
  <mergeCells count="7">
    <mergeCell ref="E2:G2"/>
    <mergeCell ref="H2:J2"/>
    <mergeCell ref="A2:A3"/>
    <mergeCell ref="A28:A29"/>
    <mergeCell ref="B2:B3"/>
    <mergeCell ref="C2:C3"/>
    <mergeCell ref="D2:D3"/>
  </mergeCells>
  <phoneticPr fontId="20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H95"/>
  <sheetViews>
    <sheetView topLeftCell="A64" workbookViewId="0">
      <selection activeCell="I47" sqref="I47"/>
    </sheetView>
  </sheetViews>
  <sheetFormatPr defaultColWidth="9" defaultRowHeight="14" x14ac:dyDescent="0.25"/>
  <cols>
    <col min="1" max="1" width="11.6328125" style="2" customWidth="1"/>
    <col min="2" max="2" width="43" style="2" customWidth="1"/>
    <col min="3" max="6" width="7.90625" style="2" customWidth="1"/>
    <col min="7" max="7" width="8.08984375" style="2" customWidth="1"/>
    <col min="8" max="8" width="7.90625" style="2" customWidth="1"/>
    <col min="9" max="9" width="10.453125" style="2" customWidth="1"/>
    <col min="10" max="10" width="7.90625" style="2" customWidth="1"/>
    <col min="11" max="11" width="8.7265625" style="2" customWidth="1"/>
    <col min="12" max="12" width="10.453125" style="2" customWidth="1"/>
    <col min="13" max="18" width="7.90625" style="2" customWidth="1"/>
    <col min="19" max="19" width="11.26953125" style="2" customWidth="1"/>
    <col min="20" max="28" width="7.90625" style="2" customWidth="1"/>
    <col min="29" max="29" width="9.453125" style="2" customWidth="1"/>
    <col min="30" max="31" width="7.90625" style="2" customWidth="1"/>
    <col min="32" max="32" width="9.453125" style="2" customWidth="1"/>
    <col min="33" max="33" width="10.90625" customWidth="1"/>
  </cols>
  <sheetData>
    <row r="1" spans="1:32" ht="25" x14ac:dyDescent="0.25">
      <c r="A1" s="17" t="s">
        <v>168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</row>
    <row r="2" spans="1:32" ht="17.5" x14ac:dyDescent="0.25">
      <c r="A2" s="19" t="s">
        <v>169</v>
      </c>
      <c r="L2" s="19" t="s">
        <v>170</v>
      </c>
      <c r="V2" s="19" t="s">
        <v>171</v>
      </c>
      <c r="AF2"/>
    </row>
    <row r="3" spans="1:32" ht="34.5" customHeight="1" x14ac:dyDescent="0.25">
      <c r="A3" s="104" t="s">
        <v>28</v>
      </c>
      <c r="B3" s="105"/>
      <c r="C3" s="21" t="s">
        <v>172</v>
      </c>
      <c r="D3" s="21" t="s">
        <v>173</v>
      </c>
      <c r="E3" s="21" t="s">
        <v>174</v>
      </c>
      <c r="F3" s="21" t="s">
        <v>175</v>
      </c>
      <c r="G3" s="21" t="s">
        <v>176</v>
      </c>
      <c r="H3" s="22" t="s">
        <v>177</v>
      </c>
      <c r="I3" s="22" t="s">
        <v>178</v>
      </c>
      <c r="J3" s="38" t="s">
        <v>179</v>
      </c>
      <c r="L3" s="24"/>
      <c r="M3" s="21" t="s">
        <v>172</v>
      </c>
      <c r="N3" s="21" t="s">
        <v>173</v>
      </c>
      <c r="O3" s="21" t="s">
        <v>174</v>
      </c>
      <c r="P3" s="21" t="s">
        <v>175</v>
      </c>
      <c r="Q3" s="21" t="s">
        <v>176</v>
      </c>
      <c r="R3" s="22" t="s">
        <v>177</v>
      </c>
      <c r="S3" s="22" t="s">
        <v>178</v>
      </c>
      <c r="T3" s="38" t="s">
        <v>179</v>
      </c>
      <c r="V3" s="20"/>
      <c r="W3" s="48" t="s">
        <v>172</v>
      </c>
      <c r="X3" s="48" t="s">
        <v>173</v>
      </c>
      <c r="Y3" s="48" t="s">
        <v>174</v>
      </c>
      <c r="Z3" s="48" t="s">
        <v>175</v>
      </c>
      <c r="AA3" s="48" t="s">
        <v>176</v>
      </c>
      <c r="AB3" s="49" t="s">
        <v>177</v>
      </c>
      <c r="AC3" s="49" t="s">
        <v>178</v>
      </c>
      <c r="AD3" s="50" t="s">
        <v>179</v>
      </c>
      <c r="AE3"/>
      <c r="AF3"/>
    </row>
    <row r="4" spans="1:32" x14ac:dyDescent="0.25">
      <c r="A4" s="23" t="s">
        <v>158</v>
      </c>
      <c r="B4" s="7"/>
      <c r="C4" s="24">
        <v>0.39818100092991798</v>
      </c>
      <c r="D4" s="24">
        <v>8.9032406794158792E-3</v>
      </c>
      <c r="E4" s="24">
        <v>1.83022098817363E-3</v>
      </c>
      <c r="F4" s="24">
        <v>4.8645714025498101</v>
      </c>
      <c r="G4" s="24">
        <v>1.1845107950936301E-5</v>
      </c>
      <c r="H4" s="24">
        <v>0.32124290405721001</v>
      </c>
      <c r="I4" s="24">
        <v>0.30766776213835401</v>
      </c>
      <c r="J4" s="31">
        <f t="shared" ref="J4:J33" si="0">_xlfn.RANK.AVG(I4,$I$4:$I$33,0)</f>
        <v>8</v>
      </c>
      <c r="L4" s="39" t="s">
        <v>156</v>
      </c>
      <c r="M4" s="40">
        <v>0.443</v>
      </c>
      <c r="N4" s="40">
        <v>3.5691999999999999E-4</v>
      </c>
      <c r="O4" s="40">
        <v>5.7549000000000001E-5</v>
      </c>
      <c r="P4" s="40">
        <v>6.202</v>
      </c>
      <c r="Q4" s="40">
        <v>1.062E-7</v>
      </c>
      <c r="R4" s="40">
        <v>0.43480000000000002</v>
      </c>
      <c r="S4" s="40">
        <v>0.42349999999999999</v>
      </c>
      <c r="T4" s="41">
        <f t="shared" ref="T4:T33" si="1">_xlfn.RANK.AVG(S4,$S$4:$S$33,0)</f>
        <v>1</v>
      </c>
      <c r="V4" s="27" t="s">
        <v>156</v>
      </c>
      <c r="W4" s="28">
        <v>0.73498569705079198</v>
      </c>
      <c r="X4" s="28">
        <v>1.3393378128240699E-3</v>
      </c>
      <c r="Y4" s="28">
        <v>4.2205989498037298E-4</v>
      </c>
      <c r="Z4" s="28">
        <v>3.1733358908369</v>
      </c>
      <c r="AA4" s="28">
        <v>2.5777810994251902E-3</v>
      </c>
      <c r="AB4" s="28">
        <v>0.167638596710868</v>
      </c>
      <c r="AC4" s="28">
        <v>0.150991368645085</v>
      </c>
      <c r="AD4" s="42">
        <f t="shared" ref="AD4:AD33" si="2">_xlfn.RANK.AVG(AC4,$AC$4:$AC$33,0)</f>
        <v>5</v>
      </c>
      <c r="AE4"/>
      <c r="AF4"/>
    </row>
    <row r="5" spans="1:32" x14ac:dyDescent="0.25">
      <c r="A5" s="25" t="s">
        <v>180</v>
      </c>
      <c r="B5" s="4"/>
      <c r="C5" s="26">
        <v>0.56640837939544197</v>
      </c>
      <c r="D5" s="26">
        <v>1.22855127784235</v>
      </c>
      <c r="E5" s="26">
        <v>0.20615198841167501</v>
      </c>
      <c r="F5" s="26">
        <v>5.9594442299969099</v>
      </c>
      <c r="G5" s="26">
        <v>2.5305613871040599E-7</v>
      </c>
      <c r="H5" s="26">
        <v>0.41530708873090999</v>
      </c>
      <c r="I5" s="26">
        <v>0.403613230505529</v>
      </c>
      <c r="J5" s="41">
        <f t="shared" si="0"/>
        <v>3</v>
      </c>
      <c r="L5" s="25" t="s">
        <v>181</v>
      </c>
      <c r="M5" s="4">
        <v>0.70299999999999996</v>
      </c>
      <c r="N5" s="26">
        <v>0.33922000000000002</v>
      </c>
      <c r="O5" s="26">
        <v>5.5581999999999999E-2</v>
      </c>
      <c r="P5" s="26">
        <v>6.1031000000000004</v>
      </c>
      <c r="Q5" s="26">
        <v>1.5130000000000001E-7</v>
      </c>
      <c r="R5" s="26">
        <v>0.4269</v>
      </c>
      <c r="S5" s="26">
        <v>0.41549999999999998</v>
      </c>
      <c r="T5" s="41">
        <f t="shared" si="1"/>
        <v>2</v>
      </c>
      <c r="V5" s="25" t="s">
        <v>181</v>
      </c>
      <c r="W5" s="26">
        <v>0.73326570860693696</v>
      </c>
      <c r="X5" s="26">
        <v>1.5302898241101299</v>
      </c>
      <c r="Y5" s="26">
        <v>0.374018692561567</v>
      </c>
      <c r="Z5" s="26">
        <v>4.09147952908324</v>
      </c>
      <c r="AA5" s="26">
        <v>1.5594486510739399E-4</v>
      </c>
      <c r="AB5" s="26">
        <v>0.25082639172141902</v>
      </c>
      <c r="AC5" s="26">
        <v>0.23584291955584699</v>
      </c>
      <c r="AD5" s="41">
        <f t="shared" si="2"/>
        <v>1</v>
      </c>
      <c r="AE5"/>
      <c r="AF5"/>
    </row>
    <row r="6" spans="1:32" x14ac:dyDescent="0.25">
      <c r="A6" s="27" t="s">
        <v>160</v>
      </c>
      <c r="C6" s="28">
        <v>0.21673430655022</v>
      </c>
      <c r="D6" s="28">
        <v>0.16911123670165601</v>
      </c>
      <c r="E6" s="28">
        <v>3.3957280746005597E-2</v>
      </c>
      <c r="F6" s="28">
        <v>4.9801171644625502</v>
      </c>
      <c r="G6" s="28">
        <v>7.9612628387515406E-6</v>
      </c>
      <c r="H6" s="28">
        <v>0.33156480506796199</v>
      </c>
      <c r="I6" s="28">
        <v>0.31819610116932101</v>
      </c>
      <c r="J6" s="42">
        <f t="shared" si="0"/>
        <v>7</v>
      </c>
      <c r="L6" s="27" t="s">
        <v>160</v>
      </c>
      <c r="M6" s="28">
        <v>0.534013168621434</v>
      </c>
      <c r="N6" s="28">
        <v>7.0746084266148104E-2</v>
      </c>
      <c r="O6" s="28">
        <v>2.08763760148197E-2</v>
      </c>
      <c r="P6" s="28">
        <v>3.3888105970081699</v>
      </c>
      <c r="Q6" s="28">
        <v>1.37677147079729E-3</v>
      </c>
      <c r="R6" s="28">
        <v>0.186780793417722</v>
      </c>
      <c r="S6" s="28">
        <v>0.170516409286076</v>
      </c>
      <c r="T6" s="42">
        <f t="shared" si="1"/>
        <v>13</v>
      </c>
      <c r="V6" s="27" t="s">
        <v>158</v>
      </c>
      <c r="W6" s="28">
        <v>0.77356229746138905</v>
      </c>
      <c r="X6" s="28">
        <v>1.24103599480589E-2</v>
      </c>
      <c r="Y6" s="28">
        <v>6.3743932804254397E-3</v>
      </c>
      <c r="Z6" s="28">
        <v>1.9469084196873701</v>
      </c>
      <c r="AA6" s="28">
        <v>5.7174059672510998E-2</v>
      </c>
      <c r="AB6" s="28">
        <v>7.0467010889586804E-2</v>
      </c>
      <c r="AC6" s="28">
        <v>5.1876351107378503E-2</v>
      </c>
      <c r="AD6" s="42">
        <f t="shared" si="2"/>
        <v>15</v>
      </c>
      <c r="AE6"/>
      <c r="AF6"/>
    </row>
    <row r="7" spans="1:32" x14ac:dyDescent="0.25">
      <c r="A7" s="27" t="s">
        <v>182</v>
      </c>
      <c r="C7" s="28">
        <v>0.22984908526242601</v>
      </c>
      <c r="D7" s="28">
        <v>3.52080284245858</v>
      </c>
      <c r="E7" s="28">
        <v>0.76599653484760399</v>
      </c>
      <c r="F7" s="28">
        <v>4.5963691508853204</v>
      </c>
      <c r="G7" s="28">
        <v>2.9469080196520301E-5</v>
      </c>
      <c r="H7" s="28">
        <v>0.29702820868277902</v>
      </c>
      <c r="I7" s="28">
        <v>0.28296877285643501</v>
      </c>
      <c r="J7" s="42">
        <f t="shared" si="0"/>
        <v>9</v>
      </c>
      <c r="L7" s="27" t="s">
        <v>182</v>
      </c>
      <c r="M7" s="28">
        <v>0.49666615906921002</v>
      </c>
      <c r="N7" s="28">
        <v>1.5515796431079401</v>
      </c>
      <c r="O7" s="28">
        <v>0.46466511098077701</v>
      </c>
      <c r="P7" s="28">
        <v>3.3391352318941898</v>
      </c>
      <c r="Q7" s="28">
        <v>1.5939325647813501E-3</v>
      </c>
      <c r="R7" s="28">
        <v>0.18233615977722001</v>
      </c>
      <c r="S7" s="28">
        <v>0.16598288297276401</v>
      </c>
      <c r="T7" s="42">
        <f t="shared" si="1"/>
        <v>14</v>
      </c>
      <c r="V7" s="25" t="s">
        <v>180</v>
      </c>
      <c r="W7" s="26">
        <v>0.77219647967731497</v>
      </c>
      <c r="X7" s="26">
        <v>2.4265252258276302</v>
      </c>
      <c r="Y7" s="26">
        <v>0.75197480662334604</v>
      </c>
      <c r="Z7" s="26">
        <v>3.2268703744526501</v>
      </c>
      <c r="AA7" s="26">
        <v>2.2102440363669399E-3</v>
      </c>
      <c r="AB7" s="26">
        <v>0.17235935028762001</v>
      </c>
      <c r="AC7" s="26">
        <v>0.15580653729337299</v>
      </c>
      <c r="AD7" s="41">
        <f t="shared" si="2"/>
        <v>3</v>
      </c>
      <c r="AE7"/>
      <c r="AF7"/>
    </row>
    <row r="8" spans="1:32" x14ac:dyDescent="0.25">
      <c r="A8" s="25" t="s">
        <v>130</v>
      </c>
      <c r="B8" s="10" t="s">
        <v>33</v>
      </c>
      <c r="C8" s="26">
        <v>9.9999999999999995E-7</v>
      </c>
      <c r="D8" s="26">
        <v>-9.9847765984147893E-2</v>
      </c>
      <c r="E8" s="26">
        <v>1.8223495116224599E-2</v>
      </c>
      <c r="F8" s="26">
        <v>-5.4790678378294402</v>
      </c>
      <c r="G8" s="26">
        <v>1.39464190040961E-6</v>
      </c>
      <c r="H8" s="26">
        <v>0.37515765062664402</v>
      </c>
      <c r="I8" s="26">
        <v>0.36266080363917702</v>
      </c>
      <c r="J8" s="41">
        <f t="shared" si="0"/>
        <v>5</v>
      </c>
      <c r="L8" s="25" t="s">
        <v>130</v>
      </c>
      <c r="M8" s="26">
        <v>0.36168134549644598</v>
      </c>
      <c r="N8" s="26">
        <v>-4.9893121807522603E-2</v>
      </c>
      <c r="O8" s="26">
        <v>1.00041077779041E-2</v>
      </c>
      <c r="P8" s="26">
        <v>-4.9872635236617899</v>
      </c>
      <c r="Q8" s="26">
        <v>7.7673499683239606E-6</v>
      </c>
      <c r="R8" s="26">
        <v>0.33220072309412602</v>
      </c>
      <c r="S8" s="26">
        <v>0.31884473755600801</v>
      </c>
      <c r="T8" s="41">
        <f t="shared" si="1"/>
        <v>5</v>
      </c>
      <c r="V8" s="27" t="s">
        <v>130</v>
      </c>
      <c r="W8" s="28">
        <v>0.76364591883718502</v>
      </c>
      <c r="X8" s="28">
        <v>-0.17432393479858699</v>
      </c>
      <c r="Y8" s="28">
        <v>6.9071858435933303E-2</v>
      </c>
      <c r="Z8" s="28">
        <v>-2.52380547948162</v>
      </c>
      <c r="AA8" s="28">
        <v>1.4832183818819501E-2</v>
      </c>
      <c r="AB8" s="28">
        <v>0.11299698357164401</v>
      </c>
      <c r="AC8" s="28">
        <v>9.5256923243076497E-2</v>
      </c>
      <c r="AD8" s="42">
        <f t="shared" si="2"/>
        <v>9</v>
      </c>
      <c r="AE8"/>
      <c r="AF8"/>
    </row>
    <row r="9" spans="1:32" x14ac:dyDescent="0.25">
      <c r="A9" s="27" t="s">
        <v>131</v>
      </c>
      <c r="B9" s="10" t="s">
        <v>34</v>
      </c>
      <c r="C9" s="28">
        <v>0.50296507603131202</v>
      </c>
      <c r="D9" s="28">
        <v>0.105517177335554</v>
      </c>
      <c r="E9" s="28">
        <v>6.7211266765008798E-2</v>
      </c>
      <c r="F9" s="28">
        <v>1.56993287605297</v>
      </c>
      <c r="G9" s="28">
        <v>0.12273820901634901</v>
      </c>
      <c r="H9" s="28">
        <v>4.69780584091039E-2</v>
      </c>
      <c r="I9" s="28">
        <v>2.7917619577285901E-2</v>
      </c>
      <c r="J9" s="42">
        <f t="shared" si="0"/>
        <v>24</v>
      </c>
      <c r="L9" s="27" t="s">
        <v>131</v>
      </c>
      <c r="M9" s="28">
        <v>0.64267669766476199</v>
      </c>
      <c r="N9" s="28">
        <v>9.0053895636595799E-2</v>
      </c>
      <c r="O9" s="28">
        <v>3.3960996701172599E-2</v>
      </c>
      <c r="P9" s="28">
        <v>2.6516858862827899</v>
      </c>
      <c r="Q9" s="28">
        <v>1.07013675998529E-2</v>
      </c>
      <c r="R9" s="28">
        <v>0.123290561858882</v>
      </c>
      <c r="S9" s="28">
        <v>0.10575637309605999</v>
      </c>
      <c r="T9" s="42">
        <f t="shared" si="1"/>
        <v>17</v>
      </c>
      <c r="V9" s="27" t="s">
        <v>131</v>
      </c>
      <c r="W9" s="28">
        <v>0.76285239231943602</v>
      </c>
      <c r="X9" s="28">
        <v>0.31967639560775102</v>
      </c>
      <c r="Y9" s="28">
        <v>0.21063599274120801</v>
      </c>
      <c r="Z9" s="28">
        <v>1.51767222423621</v>
      </c>
      <c r="AA9" s="28">
        <v>0.13539498858806001</v>
      </c>
      <c r="AB9" s="28">
        <v>4.4037903994394903E-2</v>
      </c>
      <c r="AC9" s="28">
        <v>2.49186620742828E-2</v>
      </c>
      <c r="AD9" s="42">
        <f t="shared" si="2"/>
        <v>21</v>
      </c>
      <c r="AE9"/>
      <c r="AF9"/>
    </row>
    <row r="10" spans="1:32" x14ac:dyDescent="0.25">
      <c r="A10" s="27" t="s">
        <v>132</v>
      </c>
      <c r="B10" s="10" t="s">
        <v>35</v>
      </c>
      <c r="C10" s="28">
        <v>0.26861904176971801</v>
      </c>
      <c r="D10" s="28">
        <v>-1.5980740762174199E-2</v>
      </c>
      <c r="E10" s="28">
        <v>5.6634969464489102E-3</v>
      </c>
      <c r="F10" s="28">
        <v>-2.8217090806757401</v>
      </c>
      <c r="G10" s="28">
        <v>6.8356026699318796E-3</v>
      </c>
      <c r="H10" s="28">
        <v>0.13736648749004601</v>
      </c>
      <c r="I10" s="28">
        <v>0.120113817239847</v>
      </c>
      <c r="J10" s="42">
        <f t="shared" si="0"/>
        <v>14</v>
      </c>
      <c r="L10" s="27" t="s">
        <v>132</v>
      </c>
      <c r="M10" s="28">
        <v>0.55802070277265503</v>
      </c>
      <c r="N10" s="28">
        <v>-2.2531305991811499E-3</v>
      </c>
      <c r="O10" s="28">
        <v>3.5817276428393302E-3</v>
      </c>
      <c r="P10" s="28">
        <v>-0.62906251503674804</v>
      </c>
      <c r="Q10" s="28">
        <v>0.532171806905265</v>
      </c>
      <c r="R10" s="28">
        <v>7.8522471866608497E-3</v>
      </c>
      <c r="S10" s="28">
        <v>-1.1990707869605899E-2</v>
      </c>
      <c r="T10" s="42">
        <f t="shared" si="1"/>
        <v>30</v>
      </c>
      <c r="V10" s="27" t="s">
        <v>132</v>
      </c>
      <c r="W10" s="28">
        <v>0.72177094096914995</v>
      </c>
      <c r="X10" s="28">
        <v>-4.1788362320563301E-2</v>
      </c>
      <c r="Y10" s="28">
        <v>2.2201451824533699E-2</v>
      </c>
      <c r="Z10" s="28">
        <v>-1.88223556958492</v>
      </c>
      <c r="AA10" s="28">
        <v>6.5630146259838998E-2</v>
      </c>
      <c r="AB10" s="28">
        <v>6.6167813950845103E-2</v>
      </c>
      <c r="AC10" s="28">
        <v>4.7491170229862101E-2</v>
      </c>
      <c r="AD10" s="42">
        <f t="shared" si="2"/>
        <v>16</v>
      </c>
      <c r="AE10"/>
      <c r="AF10"/>
    </row>
    <row r="11" spans="1:32" x14ac:dyDescent="0.25">
      <c r="A11" s="27" t="s">
        <v>134</v>
      </c>
      <c r="B11" s="10" t="s">
        <v>36</v>
      </c>
      <c r="C11" s="28">
        <v>0.25376332325066098</v>
      </c>
      <c r="D11" s="28">
        <v>0.70120084241736502</v>
      </c>
      <c r="E11" s="28">
        <v>0.23475985791939799</v>
      </c>
      <c r="F11" s="28">
        <v>2.9868856142267401</v>
      </c>
      <c r="G11" s="28">
        <v>4.3572724274083497E-3</v>
      </c>
      <c r="H11" s="28">
        <v>0.15141311476880001</v>
      </c>
      <c r="I11" s="28">
        <v>0.134441377064176</v>
      </c>
      <c r="J11" s="42">
        <f t="shared" si="0"/>
        <v>12</v>
      </c>
      <c r="L11" s="27" t="s">
        <v>134</v>
      </c>
      <c r="M11" s="28">
        <v>0.54309396766208196</v>
      </c>
      <c r="N11" s="28">
        <v>0.119198402292158</v>
      </c>
      <c r="O11" s="28">
        <v>0.14682318425861199</v>
      </c>
      <c r="P11" s="28">
        <v>0.81185000103392602</v>
      </c>
      <c r="Q11" s="28">
        <v>0.420726017710781</v>
      </c>
      <c r="R11" s="28">
        <v>1.301050391065E-2</v>
      </c>
      <c r="S11" s="28">
        <v>-6.72928601113712E-3</v>
      </c>
      <c r="T11" s="42">
        <f t="shared" si="1"/>
        <v>29</v>
      </c>
      <c r="V11" s="27" t="s">
        <v>134</v>
      </c>
      <c r="W11" s="28">
        <v>0.715025042510956</v>
      </c>
      <c r="X11" s="28">
        <v>2.0614935082830299</v>
      </c>
      <c r="Y11" s="28">
        <v>0.88978251279880005</v>
      </c>
      <c r="Z11" s="28">
        <v>2.3168510041837398</v>
      </c>
      <c r="AA11" s="28">
        <v>2.46478171712603E-2</v>
      </c>
      <c r="AB11" s="28">
        <v>9.6948022382706805E-2</v>
      </c>
      <c r="AC11" s="28">
        <v>7.8886982830360899E-2</v>
      </c>
      <c r="AD11" s="42">
        <f t="shared" si="2"/>
        <v>12</v>
      </c>
      <c r="AE11"/>
      <c r="AF11"/>
    </row>
    <row r="12" spans="1:32" x14ac:dyDescent="0.25">
      <c r="A12" s="27" t="s">
        <v>135</v>
      </c>
      <c r="B12" s="10" t="s">
        <v>37</v>
      </c>
      <c r="C12" s="28">
        <v>0.46599609617509402</v>
      </c>
      <c r="D12" s="28">
        <v>-5.1411720141930697E-2</v>
      </c>
      <c r="E12" s="28">
        <v>2.4160278702435301E-2</v>
      </c>
      <c r="F12" s="28">
        <v>-2.12794400160411</v>
      </c>
      <c r="G12" s="28">
        <v>3.82946907393951E-2</v>
      </c>
      <c r="H12" s="28">
        <v>8.3042355796175402E-2</v>
      </c>
      <c r="I12" s="28">
        <v>6.4703202912098898E-2</v>
      </c>
      <c r="J12" s="42">
        <f t="shared" si="0"/>
        <v>19</v>
      </c>
      <c r="L12" s="27" t="s">
        <v>135</v>
      </c>
      <c r="M12" s="28">
        <v>0.51235034539650204</v>
      </c>
      <c r="N12" s="28">
        <v>-4.1826838455030498E-2</v>
      </c>
      <c r="O12" s="28">
        <v>1.18257888781693E-2</v>
      </c>
      <c r="P12" s="28">
        <v>-3.5369174002627202</v>
      </c>
      <c r="Q12" s="28">
        <v>8.8400926755816101E-4</v>
      </c>
      <c r="R12" s="28">
        <v>0.200125224507858</v>
      </c>
      <c r="S12" s="28">
        <v>0.18412772899801499</v>
      </c>
      <c r="T12" s="42">
        <f t="shared" si="1"/>
        <v>12</v>
      </c>
      <c r="V12" s="27" t="s">
        <v>135</v>
      </c>
      <c r="W12" s="28">
        <v>0.81312386784628499</v>
      </c>
      <c r="X12" s="28">
        <v>-9.54606718662762E-2</v>
      </c>
      <c r="Y12" s="28">
        <v>7.3068373279360693E-2</v>
      </c>
      <c r="Z12" s="28">
        <v>-1.3064567826261</v>
      </c>
      <c r="AA12" s="28">
        <v>0.19737511156672499</v>
      </c>
      <c r="AB12" s="28">
        <v>3.3009746433026399E-2</v>
      </c>
      <c r="AC12" s="28">
        <v>1.3669941361686901E-2</v>
      </c>
      <c r="AD12" s="42">
        <f t="shared" si="2"/>
        <v>24</v>
      </c>
      <c r="AE12"/>
      <c r="AF12"/>
    </row>
    <row r="13" spans="1:32" x14ac:dyDescent="0.25">
      <c r="A13" s="25" t="s">
        <v>136</v>
      </c>
      <c r="B13" s="9" t="s">
        <v>38</v>
      </c>
      <c r="C13" s="26">
        <v>9.9999999999999995E-7</v>
      </c>
      <c r="D13" s="26">
        <v>-6.7309862199699796E-2</v>
      </c>
      <c r="E13" s="26">
        <v>1.1148363123793199E-2</v>
      </c>
      <c r="F13" s="26">
        <v>-6.0376452984424898</v>
      </c>
      <c r="G13" s="26">
        <v>1.9130513884135799E-7</v>
      </c>
      <c r="H13" s="26">
        <v>0.42165214589782501</v>
      </c>
      <c r="I13" s="26">
        <v>0.41008518881578099</v>
      </c>
      <c r="J13" s="41">
        <f t="shared" si="0"/>
        <v>2</v>
      </c>
      <c r="L13" s="27" t="s">
        <v>136</v>
      </c>
      <c r="M13" s="28">
        <v>0.41729242683193501</v>
      </c>
      <c r="N13" s="28">
        <v>-3.1827217447753998E-2</v>
      </c>
      <c r="O13" s="28">
        <v>6.99679139401957E-3</v>
      </c>
      <c r="P13" s="28">
        <v>-4.5488304074576202</v>
      </c>
      <c r="Q13" s="28">
        <v>3.4575878786746701E-5</v>
      </c>
      <c r="R13" s="28">
        <v>0.292704968281082</v>
      </c>
      <c r="S13" s="28">
        <v>0.27855906764670402</v>
      </c>
      <c r="T13" s="42">
        <f t="shared" si="1"/>
        <v>6</v>
      </c>
      <c r="V13" s="25" t="s">
        <v>136</v>
      </c>
      <c r="W13" s="26">
        <v>0.72310615907068698</v>
      </c>
      <c r="X13" s="26">
        <v>-0.15495205538819401</v>
      </c>
      <c r="Y13" s="26">
        <v>4.83517600270435E-2</v>
      </c>
      <c r="Z13" s="26">
        <v>-3.2046828347412402</v>
      </c>
      <c r="AA13" s="26">
        <v>2.3561304308641301E-3</v>
      </c>
      <c r="AB13" s="26">
        <v>0.17039975812736399</v>
      </c>
      <c r="AC13" s="26">
        <v>0.153807753289911</v>
      </c>
      <c r="AD13" s="41">
        <f t="shared" si="2"/>
        <v>4</v>
      </c>
      <c r="AE13"/>
      <c r="AF13"/>
    </row>
    <row r="14" spans="1:32" x14ac:dyDescent="0.25">
      <c r="A14" s="27" t="s">
        <v>137</v>
      </c>
      <c r="B14" s="10" t="s">
        <v>39</v>
      </c>
      <c r="C14" s="28">
        <v>0.18077572721205101</v>
      </c>
      <c r="D14" s="28">
        <v>6.6313837374547296E-2</v>
      </c>
      <c r="E14" s="28">
        <v>1.6141631508684601E-2</v>
      </c>
      <c r="F14" s="28">
        <v>4.1082487441786002</v>
      </c>
      <c r="G14" s="28">
        <v>1.4772638265725399E-4</v>
      </c>
      <c r="H14" s="28">
        <v>0.25236671999344701</v>
      </c>
      <c r="I14" s="28">
        <v>0.237414054393316</v>
      </c>
      <c r="J14" s="42">
        <f t="shared" si="0"/>
        <v>10</v>
      </c>
      <c r="L14" s="27" t="s">
        <v>137</v>
      </c>
      <c r="M14" s="28">
        <v>0.49576137526358699</v>
      </c>
      <c r="N14" s="28">
        <v>2.27284978952303E-2</v>
      </c>
      <c r="O14" s="28">
        <v>1.00807783907734E-2</v>
      </c>
      <c r="P14" s="28">
        <v>2.25463719309939</v>
      </c>
      <c r="Q14" s="28">
        <v>2.8567620018511E-2</v>
      </c>
      <c r="R14" s="28">
        <v>9.2285332775599499E-2</v>
      </c>
      <c r="S14" s="28">
        <v>7.4131039431111503E-2</v>
      </c>
      <c r="T14" s="42">
        <f t="shared" si="1"/>
        <v>19</v>
      </c>
      <c r="V14" s="27" t="s">
        <v>137</v>
      </c>
      <c r="W14" s="28">
        <v>0.66378334393776495</v>
      </c>
      <c r="X14" s="28">
        <v>0.18431338036727099</v>
      </c>
      <c r="Y14" s="28">
        <v>6.1293855177649403E-2</v>
      </c>
      <c r="Z14" s="28">
        <v>3.0070449938753501</v>
      </c>
      <c r="AA14" s="28">
        <v>4.1202899638452797E-3</v>
      </c>
      <c r="AB14" s="28">
        <v>0.15314980267014</v>
      </c>
      <c r="AC14" s="28">
        <v>0.136212798723543</v>
      </c>
      <c r="AD14" s="42">
        <f t="shared" si="2"/>
        <v>7</v>
      </c>
      <c r="AE14"/>
      <c r="AF14"/>
    </row>
    <row r="15" spans="1:32" x14ac:dyDescent="0.25">
      <c r="A15" s="27" t="s">
        <v>138</v>
      </c>
      <c r="B15" s="10" t="s">
        <v>40</v>
      </c>
      <c r="C15" s="28">
        <v>0.43228617675019898</v>
      </c>
      <c r="D15" s="28">
        <v>-7.5463276737610205E-2</v>
      </c>
      <c r="E15" s="28">
        <v>2.67647234102729E-2</v>
      </c>
      <c r="F15" s="28">
        <v>-2.8195051964798399</v>
      </c>
      <c r="G15" s="28">
        <v>6.8761271372781404E-3</v>
      </c>
      <c r="H15" s="28">
        <v>0.13718141699832101</v>
      </c>
      <c r="I15" s="28">
        <v>0.119925045338288</v>
      </c>
      <c r="J15" s="42">
        <f t="shared" si="0"/>
        <v>15</v>
      </c>
      <c r="L15" s="27" t="s">
        <v>138</v>
      </c>
      <c r="M15" s="28">
        <v>0.45231136122145799</v>
      </c>
      <c r="N15" s="28">
        <v>-5.55049623343268E-2</v>
      </c>
      <c r="O15" s="28">
        <v>1.3020445859441799E-2</v>
      </c>
      <c r="P15" s="28">
        <v>-4.26290796286961</v>
      </c>
      <c r="Q15" s="28">
        <v>8.9292500714099901E-5</v>
      </c>
      <c r="R15" s="28">
        <v>0.26656518598432699</v>
      </c>
      <c r="S15" s="28">
        <v>0.25189648970401401</v>
      </c>
      <c r="T15" s="42">
        <f t="shared" si="1"/>
        <v>10</v>
      </c>
      <c r="V15" s="27" t="s">
        <v>138</v>
      </c>
      <c r="W15" s="28">
        <v>0.788318159467011</v>
      </c>
      <c r="X15" s="28">
        <v>-0.131088479101759</v>
      </c>
      <c r="Y15" s="28">
        <v>8.3549108921041698E-2</v>
      </c>
      <c r="Z15" s="28">
        <v>-1.5689991287117699</v>
      </c>
      <c r="AA15" s="28">
        <v>0.122955695096849</v>
      </c>
      <c r="AB15" s="28">
        <v>4.6924814327058403E-2</v>
      </c>
      <c r="AC15" s="28">
        <v>2.78633106135996E-2</v>
      </c>
      <c r="AD15" s="42">
        <f t="shared" si="2"/>
        <v>20</v>
      </c>
      <c r="AE15"/>
      <c r="AF15"/>
    </row>
    <row r="16" spans="1:32" x14ac:dyDescent="0.25">
      <c r="A16" s="25" t="s">
        <v>139</v>
      </c>
      <c r="B16" s="9" t="s">
        <v>41</v>
      </c>
      <c r="C16" s="26">
        <v>9.9999999999999995E-7</v>
      </c>
      <c r="D16" s="26">
        <v>-7.0682184024464495E-2</v>
      </c>
      <c r="E16" s="26">
        <v>1.21033809544708E-2</v>
      </c>
      <c r="F16" s="26">
        <v>-5.8398710484573702</v>
      </c>
      <c r="G16" s="26">
        <v>3.8779373090491699E-7</v>
      </c>
      <c r="H16" s="26">
        <v>0.40549861839450801</v>
      </c>
      <c r="I16" s="26">
        <v>0.39360859076239801</v>
      </c>
      <c r="J16" s="41">
        <f t="shared" si="0"/>
        <v>4</v>
      </c>
      <c r="L16" s="27" t="s">
        <v>139</v>
      </c>
      <c r="M16" s="28">
        <v>0.42812399671749202</v>
      </c>
      <c r="N16" s="28">
        <v>-3.2914647126268903E-2</v>
      </c>
      <c r="O16" s="28">
        <v>7.6351852070993698E-3</v>
      </c>
      <c r="P16" s="28">
        <v>-4.3109166619382204</v>
      </c>
      <c r="Q16" s="28">
        <v>7.6262943598415207E-5</v>
      </c>
      <c r="R16" s="28">
        <v>0.27096701560019898</v>
      </c>
      <c r="S16" s="28">
        <v>0.25638635591220299</v>
      </c>
      <c r="T16" s="42">
        <f t="shared" si="1"/>
        <v>7</v>
      </c>
      <c r="V16" s="27" t="s">
        <v>139</v>
      </c>
      <c r="W16" s="28">
        <v>0.75569914676102101</v>
      </c>
      <c r="X16" s="28">
        <v>-0.14804289367534401</v>
      </c>
      <c r="Y16" s="28">
        <v>5.2580858426293099E-2</v>
      </c>
      <c r="Z16" s="28">
        <v>-2.8155282759954798</v>
      </c>
      <c r="AA16" s="28">
        <v>6.9498167933930198E-3</v>
      </c>
      <c r="AB16" s="28">
        <v>0.136847621584651</v>
      </c>
      <c r="AC16" s="28">
        <v>0.11958457401634399</v>
      </c>
      <c r="AD16" s="42">
        <f t="shared" si="2"/>
        <v>8</v>
      </c>
      <c r="AE16"/>
      <c r="AF16"/>
    </row>
    <row r="17" spans="1:32" x14ac:dyDescent="0.25">
      <c r="A17" s="27" t="s">
        <v>140</v>
      </c>
      <c r="B17" s="10" t="s">
        <v>42</v>
      </c>
      <c r="C17" s="28">
        <v>0.45342208518843702</v>
      </c>
      <c r="D17" s="28">
        <v>-6.3660567510550603E-2</v>
      </c>
      <c r="E17" s="28">
        <v>2.5129602537912899E-2</v>
      </c>
      <c r="F17" s="28">
        <v>-2.53328986857258</v>
      </c>
      <c r="G17" s="28">
        <v>1.4482102170851901E-2</v>
      </c>
      <c r="H17" s="28">
        <v>0.11375107033995201</v>
      </c>
      <c r="I17" s="28">
        <v>9.6026091746750794E-2</v>
      </c>
      <c r="J17" s="42">
        <f t="shared" si="0"/>
        <v>17</v>
      </c>
      <c r="L17" s="27" t="s">
        <v>140</v>
      </c>
      <c r="M17" s="28">
        <v>0.48698295681827503</v>
      </c>
      <c r="N17" s="28">
        <v>-5.1640545134226702E-2</v>
      </c>
      <c r="O17" s="28">
        <v>1.1979470229406399E-2</v>
      </c>
      <c r="P17" s="28">
        <v>-4.3107536598290297</v>
      </c>
      <c r="Q17" s="28">
        <v>7.6303881772599196E-5</v>
      </c>
      <c r="R17" s="28">
        <v>0.27095207672541699</v>
      </c>
      <c r="S17" s="28">
        <v>0.25637111825992498</v>
      </c>
      <c r="T17" s="42">
        <f t="shared" si="1"/>
        <v>8</v>
      </c>
      <c r="V17" s="27" t="s">
        <v>140</v>
      </c>
      <c r="W17" s="28">
        <v>0.80585171508434095</v>
      </c>
      <c r="X17" s="28">
        <v>-0.122295893890767</v>
      </c>
      <c r="Y17" s="28">
        <v>7.66625654390857E-2</v>
      </c>
      <c r="Z17" s="28">
        <v>-1.5952491700521101</v>
      </c>
      <c r="AA17" s="28">
        <v>0.11695871457622301</v>
      </c>
      <c r="AB17" s="28">
        <v>4.8431413766196703E-2</v>
      </c>
      <c r="AC17" s="28">
        <v>2.9400042041520701E-2</v>
      </c>
      <c r="AD17" s="42">
        <f t="shared" si="2"/>
        <v>19</v>
      </c>
      <c r="AE17"/>
      <c r="AF17"/>
    </row>
    <row r="18" spans="1:32" x14ac:dyDescent="0.25">
      <c r="A18" s="25" t="s">
        <v>141</v>
      </c>
      <c r="B18" s="9" t="s">
        <v>43</v>
      </c>
      <c r="C18" s="26">
        <v>9.9999999999999995E-7</v>
      </c>
      <c r="D18" s="26">
        <v>-7.3810556586567003E-2</v>
      </c>
      <c r="E18" s="26">
        <v>1.21210659611485E-2</v>
      </c>
      <c r="F18" s="26">
        <v>-6.0894443461615397</v>
      </c>
      <c r="G18" s="26">
        <v>1.58912216274842E-7</v>
      </c>
      <c r="H18" s="26">
        <v>0.425824127902724</v>
      </c>
      <c r="I18" s="26">
        <v>0.41434061046077802</v>
      </c>
      <c r="J18" s="41">
        <f t="shared" si="0"/>
        <v>1</v>
      </c>
      <c r="L18" s="27" t="s">
        <v>141</v>
      </c>
      <c r="M18" s="28">
        <v>0.40400216544524598</v>
      </c>
      <c r="N18" s="28">
        <v>-3.3467250775531698E-2</v>
      </c>
      <c r="O18" s="28">
        <v>7.7924403594043998E-3</v>
      </c>
      <c r="P18" s="28">
        <v>-4.2948356653306101</v>
      </c>
      <c r="Q18" s="28">
        <v>8.0406472007466006E-5</v>
      </c>
      <c r="R18" s="28">
        <v>0.26949299565045598</v>
      </c>
      <c r="S18" s="28">
        <v>0.25488285556346502</v>
      </c>
      <c r="T18" s="42">
        <f t="shared" si="1"/>
        <v>9</v>
      </c>
      <c r="V18" s="27" t="s">
        <v>141</v>
      </c>
      <c r="W18" s="28">
        <v>0.74125263716957102</v>
      </c>
      <c r="X18" s="28">
        <v>-0.16826014559107999</v>
      </c>
      <c r="Y18" s="28">
        <v>5.3330956519919301E-2</v>
      </c>
      <c r="Z18" s="28">
        <v>-3.1550183340183402</v>
      </c>
      <c r="AA18" s="28">
        <v>2.7162452003279798E-3</v>
      </c>
      <c r="AB18" s="28">
        <v>0.166029244582028</v>
      </c>
      <c r="AC18" s="28">
        <v>0.14934982947366801</v>
      </c>
      <c r="AD18" s="42">
        <f t="shared" si="2"/>
        <v>6</v>
      </c>
      <c r="AE18"/>
      <c r="AF18"/>
    </row>
    <row r="19" spans="1:32" x14ac:dyDescent="0.25">
      <c r="A19" s="27" t="s">
        <v>142</v>
      </c>
      <c r="B19" s="10" t="s">
        <v>44</v>
      </c>
      <c r="C19" s="28">
        <v>0.386858867829242</v>
      </c>
      <c r="D19" s="28">
        <v>-2.7812403542318103E-4</v>
      </c>
      <c r="E19" s="28">
        <v>1.4435360718277501E-4</v>
      </c>
      <c r="F19" s="28">
        <v>-1.9266857327024101</v>
      </c>
      <c r="G19" s="28">
        <v>5.9711915706599103E-2</v>
      </c>
      <c r="H19" s="28">
        <v>6.9111367357351905E-2</v>
      </c>
      <c r="I19" s="28">
        <v>5.0493594704498899E-2</v>
      </c>
      <c r="J19" s="42">
        <f t="shared" si="0"/>
        <v>20</v>
      </c>
      <c r="L19" s="27" t="s">
        <v>142</v>
      </c>
      <c r="M19" s="28">
        <v>0.42293523517442899</v>
      </c>
      <c r="N19" s="28">
        <v>-2.01487338362509E-4</v>
      </c>
      <c r="O19" s="28">
        <v>7.4170647556909505E-5</v>
      </c>
      <c r="P19" s="28">
        <v>-2.7165374039361398</v>
      </c>
      <c r="Q19" s="28">
        <v>9.0366230367075993E-3</v>
      </c>
      <c r="R19" s="28">
        <v>0.12860979550520199</v>
      </c>
      <c r="S19" s="28">
        <v>0.11118199141530601</v>
      </c>
      <c r="T19" s="42">
        <f t="shared" si="1"/>
        <v>16</v>
      </c>
      <c r="V19" s="27" t="s">
        <v>142</v>
      </c>
      <c r="W19" s="28">
        <v>0.74413278327205601</v>
      </c>
      <c r="X19" s="28">
        <v>-9.0767173703311605E-4</v>
      </c>
      <c r="Y19" s="28">
        <v>4.6079554179769602E-4</v>
      </c>
      <c r="Z19" s="28">
        <v>-1.96979279246502</v>
      </c>
      <c r="AA19" s="28">
        <v>5.4414185517047201E-2</v>
      </c>
      <c r="AB19" s="28">
        <v>7.2013318887811303E-2</v>
      </c>
      <c r="AC19" s="28">
        <v>5.3453585265567399E-2</v>
      </c>
      <c r="AD19" s="42">
        <f t="shared" si="2"/>
        <v>14</v>
      </c>
      <c r="AE19"/>
      <c r="AF19"/>
    </row>
    <row r="20" spans="1:32" x14ac:dyDescent="0.25">
      <c r="A20" s="27" t="s">
        <v>143</v>
      </c>
      <c r="B20" s="10" t="s">
        <v>45</v>
      </c>
      <c r="C20" s="28">
        <v>0.49943646194118602</v>
      </c>
      <c r="D20" s="28">
        <v>-2.9647149165692099E-4</v>
      </c>
      <c r="E20" s="28">
        <v>9.8966981122717299E-4</v>
      </c>
      <c r="F20" s="28">
        <v>-0.29956606566517602</v>
      </c>
      <c r="G20" s="28">
        <v>0.76574996315802601</v>
      </c>
      <c r="H20" s="28">
        <v>1.79158103050219E-3</v>
      </c>
      <c r="I20" s="28">
        <v>-1.8172587348887902E-2</v>
      </c>
      <c r="J20" s="42">
        <f t="shared" si="0"/>
        <v>29</v>
      </c>
      <c r="L20" s="27" t="s">
        <v>143</v>
      </c>
      <c r="M20" s="28">
        <v>0.51030257546574498</v>
      </c>
      <c r="N20" s="28">
        <v>-9.8317606497483898E-4</v>
      </c>
      <c r="O20" s="28">
        <v>5.0270943411460901E-4</v>
      </c>
      <c r="P20" s="28">
        <v>-1.9557541558901601</v>
      </c>
      <c r="Q20" s="28">
        <v>5.6093347938208603E-2</v>
      </c>
      <c r="R20" s="28">
        <v>7.1063188914193803E-2</v>
      </c>
      <c r="S20" s="28">
        <v>5.24844526924775E-2</v>
      </c>
      <c r="T20" s="42">
        <f t="shared" si="1"/>
        <v>22</v>
      </c>
      <c r="V20" s="27" t="s">
        <v>143</v>
      </c>
      <c r="W20" s="28">
        <v>0.78820965053835501</v>
      </c>
      <c r="X20" s="28">
        <v>-2.0004966957028599E-3</v>
      </c>
      <c r="Y20" s="28">
        <v>3.02845979955542E-3</v>
      </c>
      <c r="Z20" s="28">
        <v>-0.66056570934061298</v>
      </c>
      <c r="AA20" s="28">
        <v>0.51192290174940602</v>
      </c>
      <c r="AB20" s="28">
        <v>8.6514405150934608E-3</v>
      </c>
      <c r="AC20" s="28">
        <v>-1.1175530674604601E-2</v>
      </c>
      <c r="AD20" s="42">
        <f t="shared" si="2"/>
        <v>28</v>
      </c>
      <c r="AE20"/>
      <c r="AF20"/>
    </row>
    <row r="21" spans="1:32" x14ac:dyDescent="0.25">
      <c r="A21" s="27" t="s">
        <v>144</v>
      </c>
      <c r="B21" s="10" t="s">
        <v>46</v>
      </c>
      <c r="C21" s="28">
        <v>0.42157940768215402</v>
      </c>
      <c r="D21" s="28">
        <v>-4.8171413167394398E-3</v>
      </c>
      <c r="E21" s="28">
        <v>1.9946505505418701E-3</v>
      </c>
      <c r="F21" s="28">
        <v>-2.4150301993654102</v>
      </c>
      <c r="G21" s="28">
        <v>1.94325986139634E-2</v>
      </c>
      <c r="H21" s="28">
        <v>0.104462174426907</v>
      </c>
      <c r="I21" s="28">
        <v>8.6551417915444698E-2</v>
      </c>
      <c r="J21" s="42">
        <f t="shared" si="0"/>
        <v>18</v>
      </c>
      <c r="L21" s="27" t="s">
        <v>144</v>
      </c>
      <c r="M21" s="28">
        <v>0.53044240190010195</v>
      </c>
      <c r="N21" s="28">
        <v>-2.7017742382846898E-3</v>
      </c>
      <c r="O21" s="28">
        <v>1.0764159219266601E-3</v>
      </c>
      <c r="P21" s="28">
        <v>-2.5099723845117499</v>
      </c>
      <c r="Q21" s="28">
        <v>1.5356562748384E-2</v>
      </c>
      <c r="R21" s="28">
        <v>0.111899923509636</v>
      </c>
      <c r="S21" s="28">
        <v>9.4137921979828398E-2</v>
      </c>
      <c r="T21" s="42">
        <f t="shared" si="1"/>
        <v>18</v>
      </c>
      <c r="V21" s="27" t="s">
        <v>144</v>
      </c>
      <c r="W21" s="28">
        <v>0.784984795467629</v>
      </c>
      <c r="X21" s="28">
        <v>-1.6889962409278699E-2</v>
      </c>
      <c r="Y21" s="28">
        <v>6.7728590712313099E-3</v>
      </c>
      <c r="Z21" s="28">
        <v>-2.4937714238025799</v>
      </c>
      <c r="AA21" s="28">
        <v>1.5992037093718801E-2</v>
      </c>
      <c r="AB21" s="28">
        <v>0.11061931781208099</v>
      </c>
      <c r="AC21" s="28">
        <v>9.2831704168322399E-2</v>
      </c>
      <c r="AD21" s="42">
        <f t="shared" si="2"/>
        <v>10</v>
      </c>
      <c r="AE21"/>
      <c r="AF21"/>
    </row>
    <row r="22" spans="1:32" x14ac:dyDescent="0.25">
      <c r="A22" s="27" t="s">
        <v>146</v>
      </c>
      <c r="B22" s="10" t="s">
        <v>47</v>
      </c>
      <c r="C22" s="28">
        <v>0.43939756718460798</v>
      </c>
      <c r="D22" s="28">
        <v>5.1681361691891499E-3</v>
      </c>
      <c r="E22" s="28">
        <v>4.2121818855791098E-3</v>
      </c>
      <c r="F22" s="28">
        <v>1.2269499061478899</v>
      </c>
      <c r="G22" s="28">
        <v>0.22558754651622701</v>
      </c>
      <c r="H22" s="28">
        <v>2.9228117725859201E-2</v>
      </c>
      <c r="I22" s="28">
        <v>9.8126800803763903E-3</v>
      </c>
      <c r="J22" s="42">
        <f t="shared" si="0"/>
        <v>26</v>
      </c>
      <c r="L22" s="27" t="s">
        <v>146</v>
      </c>
      <c r="M22" s="28">
        <v>0.57565188170038195</v>
      </c>
      <c r="N22" s="28">
        <v>1.9879624779139001E-3</v>
      </c>
      <c r="O22" s="28">
        <v>2.2766140277864898E-3</v>
      </c>
      <c r="P22" s="28">
        <v>0.87321015053516005</v>
      </c>
      <c r="Q22" s="28">
        <v>0.38672305636499998</v>
      </c>
      <c r="R22" s="28">
        <v>1.5020852550145399E-2</v>
      </c>
      <c r="S22" s="28">
        <v>-4.6787303988516504E-3</v>
      </c>
      <c r="T22" s="42">
        <f t="shared" si="1"/>
        <v>27</v>
      </c>
      <c r="V22" s="27" t="s">
        <v>146</v>
      </c>
      <c r="W22" s="28">
        <v>0.73217259179229399</v>
      </c>
      <c r="X22" s="28">
        <v>1.7389409726709201E-2</v>
      </c>
      <c r="Y22" s="28">
        <v>1.3691880109045601E-2</v>
      </c>
      <c r="Z22" s="28">
        <v>1.2700527311235299</v>
      </c>
      <c r="AA22" s="28">
        <v>0.209944629801285</v>
      </c>
      <c r="AB22" s="28">
        <v>3.1252453434817702E-2</v>
      </c>
      <c r="AC22" s="28">
        <v>1.18775025035141E-2</v>
      </c>
      <c r="AD22" s="42">
        <f t="shared" si="2"/>
        <v>25</v>
      </c>
      <c r="AE22"/>
      <c r="AF22"/>
    </row>
    <row r="23" spans="1:32" x14ac:dyDescent="0.25">
      <c r="A23" s="27" t="s">
        <v>147</v>
      </c>
      <c r="B23" s="10" t="s">
        <v>48</v>
      </c>
      <c r="C23" s="28">
        <v>0.48449399889879502</v>
      </c>
      <c r="D23" s="28">
        <v>-2.7740723945421001E-4</v>
      </c>
      <c r="E23" s="28">
        <v>3.99826859280842E-4</v>
      </c>
      <c r="F23" s="28">
        <v>-0.69381841918568399</v>
      </c>
      <c r="G23" s="28">
        <v>0.49100706299779701</v>
      </c>
      <c r="H23" s="28">
        <v>9.5358716554358406E-3</v>
      </c>
      <c r="I23" s="28">
        <v>-1.02734109114555E-2</v>
      </c>
      <c r="J23" s="42">
        <f t="shared" si="0"/>
        <v>27</v>
      </c>
      <c r="L23" s="27" t="s">
        <v>147</v>
      </c>
      <c r="M23" s="28">
        <v>0.47958140454492798</v>
      </c>
      <c r="N23" s="28">
        <v>-4.28617628845244E-4</v>
      </c>
      <c r="O23" s="28">
        <v>2.0315986513763E-4</v>
      </c>
      <c r="P23" s="28">
        <v>-2.1097554310487401</v>
      </c>
      <c r="Q23" s="28">
        <v>3.99065955585882E-2</v>
      </c>
      <c r="R23" s="28">
        <v>8.17443650612939E-2</v>
      </c>
      <c r="S23" s="28">
        <v>6.3379252362519803E-2</v>
      </c>
      <c r="T23" s="42">
        <f t="shared" si="1"/>
        <v>21</v>
      </c>
      <c r="V23" s="27" t="s">
        <v>147</v>
      </c>
      <c r="W23" s="28">
        <v>0.78461621621861899</v>
      </c>
      <c r="X23" s="28">
        <v>-1.0767857541569799E-3</v>
      </c>
      <c r="Y23" s="28">
        <v>1.23153358364719E-3</v>
      </c>
      <c r="Z23" s="28">
        <v>-0.87434542464369902</v>
      </c>
      <c r="AA23" s="28">
        <v>0.38611064597744899</v>
      </c>
      <c r="AB23" s="28">
        <v>1.50593470626714E-2</v>
      </c>
      <c r="AC23" s="28">
        <v>-4.6394659960750997E-3</v>
      </c>
      <c r="AD23" s="42">
        <f t="shared" si="2"/>
        <v>27</v>
      </c>
      <c r="AE23"/>
      <c r="AF23"/>
    </row>
    <row r="24" spans="1:32" x14ac:dyDescent="0.25">
      <c r="A24" s="27" t="s">
        <v>149</v>
      </c>
      <c r="B24" s="10" t="s">
        <v>49</v>
      </c>
      <c r="C24" s="28">
        <v>0.39509381629818402</v>
      </c>
      <c r="D24" s="28">
        <v>-0.42599131395100898</v>
      </c>
      <c r="E24" s="28">
        <v>0.23749043124665001</v>
      </c>
      <c r="F24" s="28">
        <v>-1.7937199057447</v>
      </c>
      <c r="G24" s="28">
        <v>7.8906244928219404E-2</v>
      </c>
      <c r="H24" s="28">
        <v>6.0458218928360903E-2</v>
      </c>
      <c r="I24" s="28">
        <v>4.1667383306928103E-2</v>
      </c>
      <c r="J24" s="42">
        <f t="shared" si="0"/>
        <v>23</v>
      </c>
      <c r="L24" s="27" t="s">
        <v>149</v>
      </c>
      <c r="M24" s="28">
        <v>0.53430938186002797</v>
      </c>
      <c r="N24" s="28">
        <v>-0.26209640013971602</v>
      </c>
      <c r="O24" s="28">
        <v>0.12402257055056599</v>
      </c>
      <c r="P24" s="28">
        <v>-2.1132959829505902</v>
      </c>
      <c r="Q24" s="28">
        <v>3.9588254609228803E-2</v>
      </c>
      <c r="R24" s="28">
        <v>8.1996443265127394E-2</v>
      </c>
      <c r="S24" s="28">
        <v>6.36363721304299E-2</v>
      </c>
      <c r="T24" s="42">
        <f t="shared" si="1"/>
        <v>20</v>
      </c>
      <c r="V24" s="27" t="s">
        <v>149</v>
      </c>
      <c r="W24" s="28">
        <v>0.72571797460977405</v>
      </c>
      <c r="X24" s="28">
        <v>-1.08890381285043</v>
      </c>
      <c r="Y24" s="28">
        <v>0.74567943703504902</v>
      </c>
      <c r="Z24" s="28">
        <v>-1.4602840829031101</v>
      </c>
      <c r="AA24" s="28">
        <v>0.15046740956875199</v>
      </c>
      <c r="AB24" s="28">
        <v>4.0904090199288902E-2</v>
      </c>
      <c r="AC24" s="28">
        <v>2.1722172003274701E-2</v>
      </c>
      <c r="AD24" s="42">
        <f t="shared" si="2"/>
        <v>23</v>
      </c>
      <c r="AE24"/>
      <c r="AF24"/>
    </row>
    <row r="25" spans="1:32" x14ac:dyDescent="0.25">
      <c r="A25" s="27" t="s">
        <v>150</v>
      </c>
      <c r="B25" s="10" t="s">
        <v>50</v>
      </c>
      <c r="C25" s="28">
        <v>0.51030755751642598</v>
      </c>
      <c r="D25" s="28">
        <v>-1.58611300277495E-4</v>
      </c>
      <c r="E25" s="28">
        <v>4.2486920585956499E-4</v>
      </c>
      <c r="F25" s="28">
        <v>-0.37331794841804</v>
      </c>
      <c r="G25" s="28">
        <v>0.71048997056030805</v>
      </c>
      <c r="H25" s="28">
        <v>2.7795782220957099E-3</v>
      </c>
      <c r="I25" s="28">
        <v>-1.71648302134624E-2</v>
      </c>
      <c r="J25" s="42">
        <f t="shared" si="0"/>
        <v>28</v>
      </c>
      <c r="L25" s="27" t="s">
        <v>150</v>
      </c>
      <c r="M25" s="28">
        <v>0.55532728929028496</v>
      </c>
      <c r="N25" s="28">
        <v>-3.1785178291873903E-4</v>
      </c>
      <c r="O25" s="28">
        <v>2.18989196034201E-4</v>
      </c>
      <c r="P25" s="28">
        <v>-1.4514496088158499</v>
      </c>
      <c r="Q25" s="28">
        <v>0.15290056440489599</v>
      </c>
      <c r="R25" s="28">
        <v>4.04306111437681E-2</v>
      </c>
      <c r="S25" s="28">
        <v>2.1239223366643599E-2</v>
      </c>
      <c r="T25" s="42">
        <f t="shared" si="1"/>
        <v>24</v>
      </c>
      <c r="V25" s="27" t="s">
        <v>150</v>
      </c>
      <c r="W25" s="28">
        <v>0.78872310937836698</v>
      </c>
      <c r="X25" s="28">
        <v>-1.9910860780531799E-4</v>
      </c>
      <c r="Y25" s="28">
        <v>1.30283790430195E-3</v>
      </c>
      <c r="Z25" s="28">
        <v>-0.152826846031931</v>
      </c>
      <c r="AA25" s="28">
        <v>0.87914990863612097</v>
      </c>
      <c r="AB25" s="28">
        <v>4.6690279730777899E-4</v>
      </c>
      <c r="AC25" s="28">
        <v>-1.95237591467461E-2</v>
      </c>
      <c r="AD25" s="42">
        <f t="shared" si="2"/>
        <v>30</v>
      </c>
      <c r="AE25"/>
      <c r="AF25"/>
    </row>
    <row r="26" spans="1:32" x14ac:dyDescent="0.25">
      <c r="A26" s="27" t="s">
        <v>152</v>
      </c>
      <c r="B26" s="10" t="s">
        <v>51</v>
      </c>
      <c r="C26" s="28">
        <v>0.37276512679340501</v>
      </c>
      <c r="D26" s="28">
        <v>-0.39855289290164397</v>
      </c>
      <c r="E26" s="28">
        <v>0.208442289937421</v>
      </c>
      <c r="F26" s="28">
        <v>-1.9120538976102099</v>
      </c>
      <c r="G26" s="28">
        <v>6.1607627214860003E-2</v>
      </c>
      <c r="H26" s="28">
        <v>6.8136900009240706E-2</v>
      </c>
      <c r="I26" s="28">
        <v>4.9499638009425397E-2</v>
      </c>
      <c r="J26" s="42">
        <f t="shared" si="0"/>
        <v>22</v>
      </c>
      <c r="L26" s="27" t="s">
        <v>152</v>
      </c>
      <c r="M26" s="28">
        <v>0.52219680735396401</v>
      </c>
      <c r="N26" s="28">
        <v>-0.21511702622259599</v>
      </c>
      <c r="O26" s="28">
        <v>0.112149075313175</v>
      </c>
      <c r="P26" s="28">
        <v>-1.91813464018213</v>
      </c>
      <c r="Q26" s="28">
        <v>6.0813656353234199E-2</v>
      </c>
      <c r="R26" s="28">
        <v>6.8541217493806303E-2</v>
      </c>
      <c r="S26" s="28">
        <v>4.9912041843682503E-2</v>
      </c>
      <c r="T26" s="42">
        <f t="shared" si="1"/>
        <v>23</v>
      </c>
      <c r="V26" s="27" t="s">
        <v>152</v>
      </c>
      <c r="W26" s="28">
        <v>0.73959592471975999</v>
      </c>
      <c r="X26" s="28">
        <v>-1.13620639309382</v>
      </c>
      <c r="Y26" s="28">
        <v>0.69523724976844803</v>
      </c>
      <c r="Z26" s="28">
        <v>-1.6342714569339301</v>
      </c>
      <c r="AA26" s="28">
        <v>0.10848341749643101</v>
      </c>
      <c r="AB26" s="28">
        <v>5.0708191343423401E-2</v>
      </c>
      <c r="AC26" s="28">
        <v>3.1722355170291802E-2</v>
      </c>
      <c r="AD26" s="42">
        <f t="shared" si="2"/>
        <v>18</v>
      </c>
      <c r="AE26"/>
      <c r="AF26"/>
    </row>
    <row r="27" spans="1:32" x14ac:dyDescent="0.25">
      <c r="A27" s="27" t="s">
        <v>52</v>
      </c>
      <c r="C27" s="28">
        <v>0.296323101368694</v>
      </c>
      <c r="D27" s="28">
        <v>4.9658091343053005E-4</v>
      </c>
      <c r="E27" s="28">
        <v>1.25171496243463E-4</v>
      </c>
      <c r="F27" s="28">
        <v>3.96720442220058</v>
      </c>
      <c r="G27" s="28">
        <v>2.32263806642763E-4</v>
      </c>
      <c r="H27" s="28">
        <v>0.239413135813974</v>
      </c>
      <c r="I27" s="28">
        <v>0.224201398530253</v>
      </c>
      <c r="J27" s="42">
        <f t="shared" si="0"/>
        <v>11</v>
      </c>
      <c r="L27" s="25" t="s">
        <v>52</v>
      </c>
      <c r="M27" s="26">
        <v>0.42112511500504102</v>
      </c>
      <c r="N27" s="26">
        <v>3.2437189950122898E-4</v>
      </c>
      <c r="O27" s="26">
        <v>5.9935799740973099E-5</v>
      </c>
      <c r="P27" s="26">
        <v>5.4119891768038402</v>
      </c>
      <c r="Q27" s="26">
        <v>1.7664348779256E-6</v>
      </c>
      <c r="R27" s="26">
        <v>0.36940048797695002</v>
      </c>
      <c r="S27" s="26">
        <v>0.35678849773648902</v>
      </c>
      <c r="T27" s="41">
        <f t="shared" si="1"/>
        <v>3</v>
      </c>
      <c r="V27" s="27" t="s">
        <v>52</v>
      </c>
      <c r="W27" s="28">
        <v>0.77372912498305002</v>
      </c>
      <c r="X27" s="28">
        <v>8.65659084982247E-4</v>
      </c>
      <c r="Y27" s="28">
        <v>4.2139629391166599E-4</v>
      </c>
      <c r="Z27" s="28">
        <v>2.0542636408750901</v>
      </c>
      <c r="AA27" s="28">
        <v>4.5196135829259597E-2</v>
      </c>
      <c r="AB27" s="28">
        <v>7.7831043448636797E-2</v>
      </c>
      <c r="AC27" s="28">
        <v>5.9387664317609501E-2</v>
      </c>
      <c r="AD27" s="42">
        <f t="shared" si="2"/>
        <v>13</v>
      </c>
      <c r="AE27"/>
      <c r="AF27"/>
    </row>
    <row r="28" spans="1:32" x14ac:dyDescent="0.25">
      <c r="A28" s="27" t="s">
        <v>183</v>
      </c>
      <c r="C28" s="28">
        <v>0.34764738376517601</v>
      </c>
      <c r="D28" s="28">
        <v>0.49104550278637599</v>
      </c>
      <c r="E28" s="28">
        <v>0.255551569736371</v>
      </c>
      <c r="F28" s="28">
        <v>1.9215123714283699</v>
      </c>
      <c r="G28" s="28">
        <v>6.0376406130149697E-2</v>
      </c>
      <c r="H28" s="28">
        <v>6.8766210363643193E-2</v>
      </c>
      <c r="I28" s="28">
        <v>5.0141534570916101E-2</v>
      </c>
      <c r="J28" s="42">
        <f t="shared" si="0"/>
        <v>21</v>
      </c>
      <c r="L28" s="27" t="s">
        <v>183</v>
      </c>
      <c r="M28" s="28">
        <v>0.54140203096420003</v>
      </c>
      <c r="N28" s="28">
        <v>0.19145668839295599</v>
      </c>
      <c r="O28" s="28">
        <v>0.14308321451210901</v>
      </c>
      <c r="P28" s="28">
        <v>1.3380793061281999</v>
      </c>
      <c r="Q28" s="28">
        <v>0.186924435462587</v>
      </c>
      <c r="R28" s="28">
        <v>3.4571161558316202E-2</v>
      </c>
      <c r="S28" s="28">
        <v>1.5262584789482499E-2</v>
      </c>
      <c r="T28" s="42">
        <f t="shared" si="1"/>
        <v>25</v>
      </c>
      <c r="V28" s="27" t="s">
        <v>183</v>
      </c>
      <c r="W28" s="28">
        <v>0.76267361731676797</v>
      </c>
      <c r="X28" s="28">
        <v>1.2993275420347099</v>
      </c>
      <c r="Y28" s="28">
        <v>0.88779927255564095</v>
      </c>
      <c r="Z28" s="28">
        <v>1.46353751596848</v>
      </c>
      <c r="AA28" s="28">
        <v>0.14957906170541799</v>
      </c>
      <c r="AB28" s="28">
        <v>4.1079061807016502E-2</v>
      </c>
      <c r="AC28" s="28">
        <v>2.1900643043156701E-2</v>
      </c>
      <c r="AD28" s="42">
        <f t="shared" si="2"/>
        <v>22</v>
      </c>
      <c r="AE28"/>
      <c r="AF28"/>
    </row>
    <row r="29" spans="1:32" x14ac:dyDescent="0.25">
      <c r="A29" s="27" t="s">
        <v>6</v>
      </c>
      <c r="C29" s="28">
        <v>0.30525306438037197</v>
      </c>
      <c r="D29" s="28">
        <v>-0.29326278241978498</v>
      </c>
      <c r="E29" s="28">
        <v>0.107261123811975</v>
      </c>
      <c r="F29" s="28">
        <v>-2.7341013407044201</v>
      </c>
      <c r="G29" s="28">
        <v>8.6286580243766196E-3</v>
      </c>
      <c r="H29" s="28">
        <v>0.130061240606996</v>
      </c>
      <c r="I29" s="28">
        <v>0.11266246541913499</v>
      </c>
      <c r="J29" s="42">
        <f t="shared" si="0"/>
        <v>16</v>
      </c>
      <c r="L29" s="27" t="s">
        <v>6</v>
      </c>
      <c r="M29" s="28">
        <v>0.53558460284663401</v>
      </c>
      <c r="N29" s="28">
        <v>-8.1779261430232703E-2</v>
      </c>
      <c r="O29" s="28">
        <v>6.4185228330555594E-2</v>
      </c>
      <c r="P29" s="28">
        <v>-1.27411343010369</v>
      </c>
      <c r="Q29" s="28">
        <v>0.20851365165191499</v>
      </c>
      <c r="R29" s="28">
        <v>3.1446323418476502E-2</v>
      </c>
      <c r="S29" s="28">
        <v>1.20752498868459E-2</v>
      </c>
      <c r="T29" s="42">
        <f t="shared" si="1"/>
        <v>26</v>
      </c>
      <c r="V29" s="27" t="s">
        <v>6</v>
      </c>
      <c r="W29" s="28">
        <v>0.716864402606603</v>
      </c>
      <c r="X29" s="28">
        <v>-0.92931858974710801</v>
      </c>
      <c r="Y29" s="28">
        <v>0.393435096580593</v>
      </c>
      <c r="Z29" s="28">
        <v>-2.3620632674206399</v>
      </c>
      <c r="AA29" s="28">
        <v>2.2107956973196799E-2</v>
      </c>
      <c r="AB29" s="28">
        <v>0.10038518971724</v>
      </c>
      <c r="AC29" s="28">
        <v>8.2392893511584603E-2</v>
      </c>
      <c r="AD29" s="42">
        <f t="shared" si="2"/>
        <v>11</v>
      </c>
      <c r="AE29"/>
      <c r="AF29"/>
    </row>
    <row r="30" spans="1:32" x14ac:dyDescent="0.25">
      <c r="A30" s="27" t="s">
        <v>7</v>
      </c>
      <c r="C30" s="28">
        <v>0.39360587109441902</v>
      </c>
      <c r="D30" s="28">
        <v>-0.267552242030066</v>
      </c>
      <c r="E30" s="28">
        <v>8.9924965302578194E-2</v>
      </c>
      <c r="F30" s="28">
        <v>-2.9752832389738502</v>
      </c>
      <c r="G30" s="28">
        <v>4.4993729147402304E-3</v>
      </c>
      <c r="H30" s="28">
        <v>0.15041568120528401</v>
      </c>
      <c r="I30" s="28">
        <v>0.13342399482938999</v>
      </c>
      <c r="J30" s="42">
        <f t="shared" si="0"/>
        <v>13</v>
      </c>
      <c r="L30" s="27" t="s">
        <v>7</v>
      </c>
      <c r="M30" s="28">
        <v>0.50119753631925301</v>
      </c>
      <c r="N30" s="28">
        <v>-0.17798222049823001</v>
      </c>
      <c r="O30" s="28">
        <v>4.4227338857674797E-2</v>
      </c>
      <c r="P30" s="28">
        <v>-4.0242579611444196</v>
      </c>
      <c r="Q30" s="28">
        <v>1.9356627607391999E-4</v>
      </c>
      <c r="R30" s="28">
        <v>0.24465197134222899</v>
      </c>
      <c r="S30" s="28">
        <v>0.22954501076907399</v>
      </c>
      <c r="T30" s="42">
        <f t="shared" si="1"/>
        <v>11</v>
      </c>
      <c r="V30" s="27" t="s">
        <v>7</v>
      </c>
      <c r="W30" s="28">
        <v>0.79233756940707201</v>
      </c>
      <c r="X30" s="28">
        <v>-0.466022034148249</v>
      </c>
      <c r="Y30" s="28">
        <v>0.28000210008889298</v>
      </c>
      <c r="Z30" s="28">
        <v>-1.66435192450449</v>
      </c>
      <c r="AA30" s="28">
        <v>0.10229762930703901</v>
      </c>
      <c r="AB30" s="28">
        <v>5.2493155094012901E-2</v>
      </c>
      <c r="AC30" s="28">
        <v>3.3543018195893101E-2</v>
      </c>
      <c r="AD30" s="42">
        <f t="shared" si="2"/>
        <v>17</v>
      </c>
      <c r="AE30"/>
      <c r="AF30"/>
    </row>
    <row r="31" spans="1:32" x14ac:dyDescent="0.25">
      <c r="A31" s="27" t="s">
        <v>8</v>
      </c>
      <c r="C31" s="28">
        <v>0.51238210214628799</v>
      </c>
      <c r="D31" s="28">
        <v>1.4619179586853E-2</v>
      </c>
      <c r="E31" s="28">
        <v>0.100128825785351</v>
      </c>
      <c r="F31" s="28">
        <v>0.14600370544834501</v>
      </c>
      <c r="G31" s="28">
        <v>0.88450551398464505</v>
      </c>
      <c r="H31" s="28">
        <v>4.2615995036048899E-4</v>
      </c>
      <c r="I31" s="28">
        <v>-1.95653168506323E-2</v>
      </c>
      <c r="J31" s="42">
        <f t="shared" si="0"/>
        <v>30</v>
      </c>
      <c r="L31" s="27" t="s">
        <v>8</v>
      </c>
      <c r="M31" s="28">
        <v>0.56133487178660202</v>
      </c>
      <c r="N31" s="28">
        <v>-4.4293624558714002E-2</v>
      </c>
      <c r="O31" s="28">
        <v>5.2070201116887399E-2</v>
      </c>
      <c r="P31" s="28">
        <v>-0.85065207371263096</v>
      </c>
      <c r="Q31" s="28">
        <v>0.39901805808688401</v>
      </c>
      <c r="R31" s="28">
        <v>1.42657229145029E-2</v>
      </c>
      <c r="S31" s="28">
        <v>-5.4489626272069902E-3</v>
      </c>
      <c r="T31" s="42">
        <f t="shared" si="1"/>
        <v>28</v>
      </c>
      <c r="V31" s="27" t="s">
        <v>8</v>
      </c>
      <c r="W31" s="28">
        <v>0.78904054926100997</v>
      </c>
      <c r="X31" s="28">
        <v>-7.7433060928772002E-2</v>
      </c>
      <c r="Y31" s="28">
        <v>0.30192835722967598</v>
      </c>
      <c r="Z31" s="28">
        <v>-0.256461703826874</v>
      </c>
      <c r="AA31" s="28">
        <v>0.79864666626793701</v>
      </c>
      <c r="AB31" s="28">
        <v>1.31372396962749E-3</v>
      </c>
      <c r="AC31" s="28">
        <v>-1.866000155098E-2</v>
      </c>
      <c r="AD31" s="42">
        <f t="shared" si="2"/>
        <v>29</v>
      </c>
      <c r="AE31"/>
      <c r="AF31"/>
    </row>
    <row r="32" spans="1:32" x14ac:dyDescent="0.25">
      <c r="A32" s="27" t="s">
        <v>9</v>
      </c>
      <c r="C32" s="28">
        <v>0.55191708111681503</v>
      </c>
      <c r="D32" s="28">
        <v>-0.14748649851082199</v>
      </c>
      <c r="E32" s="28">
        <v>0.108930225254251</v>
      </c>
      <c r="F32" s="28">
        <v>-1.35395385593464</v>
      </c>
      <c r="G32" s="28">
        <v>0.18183949168819899</v>
      </c>
      <c r="H32" s="28">
        <v>3.5367126875212901E-2</v>
      </c>
      <c r="I32" s="28">
        <v>1.6074469412717202E-2</v>
      </c>
      <c r="J32" s="42">
        <f t="shared" si="0"/>
        <v>25</v>
      </c>
      <c r="L32" s="27" t="s">
        <v>9</v>
      </c>
      <c r="M32" s="28">
        <v>0.693792909051544</v>
      </c>
      <c r="N32" s="28">
        <v>-0.16083521763894301</v>
      </c>
      <c r="O32" s="28">
        <v>5.4153232188802997E-2</v>
      </c>
      <c r="P32" s="28">
        <v>-2.9700021797073499</v>
      </c>
      <c r="Q32" s="28">
        <v>4.5654748329662098E-3</v>
      </c>
      <c r="R32" s="28">
        <v>0.14996219040912301</v>
      </c>
      <c r="S32" s="28">
        <v>0.132961434217306</v>
      </c>
      <c r="T32" s="42">
        <f t="shared" si="1"/>
        <v>15</v>
      </c>
      <c r="V32" s="27" t="s">
        <v>9</v>
      </c>
      <c r="W32" s="28">
        <v>0.78882779071315001</v>
      </c>
      <c r="X32" s="28">
        <v>-0.35381254006258001</v>
      </c>
      <c r="Y32" s="28">
        <v>0.34334665617552701</v>
      </c>
      <c r="Z32" s="28">
        <v>-1.03048197411803</v>
      </c>
      <c r="AA32" s="28">
        <v>0.30774292204174197</v>
      </c>
      <c r="AB32" s="28">
        <v>2.0796195255114301E-2</v>
      </c>
      <c r="AC32" s="28">
        <v>1.21211916021658E-3</v>
      </c>
      <c r="AD32" s="42">
        <f t="shared" si="2"/>
        <v>26</v>
      </c>
      <c r="AE32"/>
      <c r="AF32"/>
    </row>
    <row r="33" spans="1:34" x14ac:dyDescent="0.25">
      <c r="A33" s="29" t="s">
        <v>155</v>
      </c>
      <c r="B33" s="14"/>
      <c r="C33" s="30">
        <v>0.15098624260475499</v>
      </c>
      <c r="D33" s="30">
        <v>-0.76872446063121302</v>
      </c>
      <c r="E33" s="30">
        <v>0.152607966792671</v>
      </c>
      <c r="F33" s="30">
        <v>-5.03724986832162</v>
      </c>
      <c r="G33" s="30">
        <v>6.5350949223219601E-6</v>
      </c>
      <c r="H33" s="30">
        <v>0.33664028091228598</v>
      </c>
      <c r="I33" s="30">
        <v>0.32337308653053198</v>
      </c>
      <c r="J33" s="43">
        <f t="shared" si="0"/>
        <v>6</v>
      </c>
      <c r="L33" s="29" t="s">
        <v>155</v>
      </c>
      <c r="M33" s="30">
        <v>0.33148749977127301</v>
      </c>
      <c r="N33" s="30">
        <v>-0.43955608487030101</v>
      </c>
      <c r="O33" s="30">
        <v>8.2309558071304398E-2</v>
      </c>
      <c r="P33" s="30">
        <v>-5.3402799768347098</v>
      </c>
      <c r="Q33" s="30">
        <v>2.2726391648575398E-6</v>
      </c>
      <c r="R33" s="30">
        <v>0.363208128763995</v>
      </c>
      <c r="S33" s="30">
        <v>0.35047229133927399</v>
      </c>
      <c r="T33" s="43">
        <f t="shared" si="1"/>
        <v>4</v>
      </c>
      <c r="V33" s="29" t="s">
        <v>155</v>
      </c>
      <c r="W33" s="30">
        <v>0.74133341752305704</v>
      </c>
      <c r="X33" s="30">
        <v>-2.0460216748937801</v>
      </c>
      <c r="Y33" s="30">
        <v>0.61187751953483505</v>
      </c>
      <c r="Z33" s="30">
        <v>-3.3438418794160301</v>
      </c>
      <c r="AA33" s="30">
        <v>1.5720401528391799E-3</v>
      </c>
      <c r="AB33" s="30">
        <v>0.18275653575758199</v>
      </c>
      <c r="AC33" s="30">
        <v>0.166411666472734</v>
      </c>
      <c r="AD33" s="51">
        <f t="shared" si="2"/>
        <v>2</v>
      </c>
      <c r="AE33"/>
      <c r="AF33"/>
    </row>
    <row r="36" spans="1:34" ht="25" x14ac:dyDescent="0.25">
      <c r="A36" s="17" t="s">
        <v>184</v>
      </c>
    </row>
    <row r="37" spans="1:34" ht="17.5" x14ac:dyDescent="0.25">
      <c r="A37" s="19" t="s">
        <v>185</v>
      </c>
    </row>
    <row r="38" spans="1:34" x14ac:dyDescent="0.25">
      <c r="A38" s="98" t="s">
        <v>186</v>
      </c>
      <c r="B38" s="106"/>
      <c r="C38" s="106"/>
      <c r="D38" s="106"/>
      <c r="E38" s="106"/>
      <c r="F38" s="106"/>
      <c r="G38" s="106"/>
      <c r="H38" s="107" t="s">
        <v>187</v>
      </c>
      <c r="I38" s="98"/>
      <c r="J38" s="98"/>
      <c r="K38" s="108"/>
      <c r="L38" s="107" t="s">
        <v>188</v>
      </c>
      <c r="M38" s="98"/>
      <c r="N38" s="98"/>
      <c r="O38" s="108"/>
      <c r="P38" s="107" t="s">
        <v>189</v>
      </c>
      <c r="Q38" s="98"/>
      <c r="R38" s="98"/>
      <c r="S38" s="108"/>
      <c r="T38" s="107" t="s">
        <v>190</v>
      </c>
      <c r="U38" s="98"/>
      <c r="V38" s="98"/>
      <c r="W38" s="108"/>
      <c r="X38" s="98" t="s">
        <v>191</v>
      </c>
      <c r="Y38" s="98"/>
      <c r="Z38" s="98"/>
      <c r="AA38" s="98"/>
      <c r="AB38" s="107" t="s">
        <v>192</v>
      </c>
      <c r="AC38" s="98"/>
      <c r="AD38" s="98"/>
      <c r="AE38" s="108"/>
      <c r="AF38" s="109" t="s">
        <v>177</v>
      </c>
      <c r="AG38" s="109" t="s">
        <v>193</v>
      </c>
      <c r="AH38" s="109" t="s">
        <v>179</v>
      </c>
    </row>
    <row r="39" spans="1:34" x14ac:dyDescent="0.25">
      <c r="A39" s="32"/>
      <c r="B39" s="32"/>
      <c r="C39" s="33" t="s">
        <v>172</v>
      </c>
      <c r="D39" s="33" t="s">
        <v>173</v>
      </c>
      <c r="E39" s="33" t="s">
        <v>174</v>
      </c>
      <c r="F39" s="33" t="s">
        <v>175</v>
      </c>
      <c r="G39" s="33" t="s">
        <v>176</v>
      </c>
      <c r="H39" s="34" t="s">
        <v>173</v>
      </c>
      <c r="I39" s="33" t="s">
        <v>174</v>
      </c>
      <c r="J39" s="33" t="s">
        <v>175</v>
      </c>
      <c r="K39" s="44" t="s">
        <v>176</v>
      </c>
      <c r="L39" s="34" t="s">
        <v>173</v>
      </c>
      <c r="M39" s="33" t="s">
        <v>174</v>
      </c>
      <c r="N39" s="33" t="s">
        <v>175</v>
      </c>
      <c r="O39" s="44" t="s">
        <v>176</v>
      </c>
      <c r="P39" s="34" t="s">
        <v>173</v>
      </c>
      <c r="Q39" s="33" t="s">
        <v>174</v>
      </c>
      <c r="R39" s="33" t="s">
        <v>175</v>
      </c>
      <c r="S39" s="44" t="s">
        <v>176</v>
      </c>
      <c r="T39" s="34" t="s">
        <v>173</v>
      </c>
      <c r="U39" s="33" t="s">
        <v>174</v>
      </c>
      <c r="V39" s="33" t="s">
        <v>175</v>
      </c>
      <c r="W39" s="44" t="s">
        <v>176</v>
      </c>
      <c r="X39" s="33" t="s">
        <v>173</v>
      </c>
      <c r="Y39" s="33" t="s">
        <v>174</v>
      </c>
      <c r="Z39" s="33" t="s">
        <v>175</v>
      </c>
      <c r="AA39" s="33" t="s">
        <v>176</v>
      </c>
      <c r="AB39" s="34" t="s">
        <v>173</v>
      </c>
      <c r="AC39" s="33" t="s">
        <v>174</v>
      </c>
      <c r="AD39" s="33" t="s">
        <v>175</v>
      </c>
      <c r="AE39" s="44" t="s">
        <v>176</v>
      </c>
      <c r="AF39" s="110"/>
      <c r="AG39" s="110"/>
      <c r="AH39" s="110"/>
    </row>
    <row r="40" spans="1:34" x14ac:dyDescent="0.25">
      <c r="A40" s="2" t="s">
        <v>130</v>
      </c>
      <c r="B40" s="2" t="s">
        <v>33</v>
      </c>
      <c r="C40" s="28">
        <v>9.9999999999999995E-7</v>
      </c>
      <c r="D40" s="28">
        <v>0.54726226720174898</v>
      </c>
      <c r="E40" s="28">
        <v>0.21369270471229301</v>
      </c>
      <c r="F40" s="28">
        <v>2.56097777384849</v>
      </c>
      <c r="G40" s="28">
        <v>1.3943772367926301E-2</v>
      </c>
      <c r="H40" s="35">
        <v>8.9093506085107101</v>
      </c>
      <c r="I40" s="28">
        <v>3.4029037961875601</v>
      </c>
      <c r="J40" s="28">
        <v>2.6181611770783202</v>
      </c>
      <c r="K40" s="45">
        <v>1.20778595269844E-2</v>
      </c>
      <c r="L40" s="35">
        <v>1.2050091889492001</v>
      </c>
      <c r="M40" s="28">
        <v>0.55618862205446395</v>
      </c>
      <c r="N40" s="28">
        <v>2.1665477163091</v>
      </c>
      <c r="O40" s="45">
        <v>3.5727066019679801E-2</v>
      </c>
      <c r="P40" s="35">
        <v>-0.45152596532842398</v>
      </c>
      <c r="Q40" s="28">
        <v>0.14149814672564101</v>
      </c>
      <c r="R40" s="28">
        <v>-3.1910380155290201</v>
      </c>
      <c r="S40" s="45">
        <v>2.6156155637402402E-3</v>
      </c>
      <c r="T40" s="35">
        <v>-5.9378472972587297E-2</v>
      </c>
      <c r="U40" s="28">
        <v>2.1374765861333401E-2</v>
      </c>
      <c r="V40" s="28">
        <v>-2.7779706855176398</v>
      </c>
      <c r="W40" s="45">
        <v>8.0105272579358306E-3</v>
      </c>
      <c r="X40" s="28">
        <v>-0.77147907337033805</v>
      </c>
      <c r="Y40" s="28">
        <v>0.312427237206304</v>
      </c>
      <c r="Z40" s="28">
        <v>-2.4693079907783799</v>
      </c>
      <c r="AA40" s="28">
        <v>1.7489722593508901E-2</v>
      </c>
      <c r="AB40" s="35">
        <v>4.4110602475985597E-2</v>
      </c>
      <c r="AC40" s="28">
        <v>1.28922037866927E-2</v>
      </c>
      <c r="AD40" s="28">
        <v>3.4214943547135399</v>
      </c>
      <c r="AE40" s="45">
        <v>1.35573761925278E-3</v>
      </c>
      <c r="AF40" s="28">
        <v>0.68032013351263698</v>
      </c>
      <c r="AG40" s="28">
        <v>0.62946197293510198</v>
      </c>
      <c r="AH40" s="31">
        <f>_xlfn.RANK.AVG(AG40,$AG$40:$AG$65,0)</f>
        <v>6</v>
      </c>
    </row>
    <row r="41" spans="1:34" x14ac:dyDescent="0.25">
      <c r="A41" s="2" t="s">
        <v>131</v>
      </c>
      <c r="B41" s="2" t="s">
        <v>34</v>
      </c>
      <c r="C41" s="28">
        <v>9.9999999999999995E-7</v>
      </c>
      <c r="D41" s="28">
        <v>-0.447470393801154</v>
      </c>
      <c r="E41" s="28">
        <v>0.79842018939386905</v>
      </c>
      <c r="F41" s="28">
        <v>-0.56044473792785399</v>
      </c>
      <c r="G41" s="28">
        <v>0.57801885221662297</v>
      </c>
      <c r="H41" s="35">
        <v>-5.2697004070410003</v>
      </c>
      <c r="I41" s="28">
        <v>5.21244232844262</v>
      </c>
      <c r="J41" s="28">
        <v>-1.0109848848180001</v>
      </c>
      <c r="K41" s="45">
        <v>0.31755114311788701</v>
      </c>
      <c r="L41" s="35">
        <v>-0.36446008490162302</v>
      </c>
      <c r="M41" s="28">
        <v>0.80256561389908199</v>
      </c>
      <c r="N41" s="28">
        <v>-0.45411873943985298</v>
      </c>
      <c r="O41" s="45">
        <v>0.651975626939852</v>
      </c>
      <c r="P41" s="35">
        <v>0.53412209972688596</v>
      </c>
      <c r="Q41" s="28">
        <v>0.59089133642943503</v>
      </c>
      <c r="R41" s="28">
        <v>0.90392609740128105</v>
      </c>
      <c r="S41" s="45">
        <v>0.37095722253368901</v>
      </c>
      <c r="T41" s="35">
        <v>3.3684414005495697E-2</v>
      </c>
      <c r="U41" s="28">
        <v>9.0973484674137697E-2</v>
      </c>
      <c r="V41" s="28">
        <v>0.370266282820226</v>
      </c>
      <c r="W41" s="45">
        <v>0.71296056289866505</v>
      </c>
      <c r="X41" s="28">
        <v>0.55179095138791501</v>
      </c>
      <c r="Y41" s="28">
        <v>0.56250289881937598</v>
      </c>
      <c r="Z41" s="28">
        <v>0.98095663603877603</v>
      </c>
      <c r="AA41" s="28">
        <v>0.33197739317761799</v>
      </c>
      <c r="AB41" s="35">
        <v>-4.59548710502133E-2</v>
      </c>
      <c r="AC41" s="28">
        <v>6.2853676025388994E-2</v>
      </c>
      <c r="AD41" s="28">
        <v>-0.73114054668258999</v>
      </c>
      <c r="AE41" s="45">
        <v>0.46856923914713999</v>
      </c>
      <c r="AF41" s="28">
        <v>0.59802398674794699</v>
      </c>
      <c r="AG41" s="28">
        <v>0.534073257366938</v>
      </c>
      <c r="AH41" s="42">
        <f t="shared" ref="AH41:AH65" si="3">_xlfn.RANK.AVG(AG41,$AG$40:$AG$65,0)</f>
        <v>23</v>
      </c>
    </row>
    <row r="42" spans="1:34" x14ac:dyDescent="0.25">
      <c r="A42" s="2" t="s">
        <v>132</v>
      </c>
      <c r="B42" s="2" t="s">
        <v>35</v>
      </c>
      <c r="C42" s="28">
        <v>9.9999999999999995E-7</v>
      </c>
      <c r="D42" s="28">
        <v>0.12666575362184501</v>
      </c>
      <c r="E42" s="28">
        <v>4.6946589175855098E-2</v>
      </c>
      <c r="F42" s="28">
        <v>2.6980821364332299</v>
      </c>
      <c r="G42" s="28">
        <v>9.8520556622871992E-3</v>
      </c>
      <c r="H42" s="35">
        <v>5.3847137593711496</v>
      </c>
      <c r="I42" s="28">
        <v>2.3623342546595101</v>
      </c>
      <c r="J42" s="28">
        <v>2.2794038348934902</v>
      </c>
      <c r="K42" s="45">
        <v>2.754782379716E-2</v>
      </c>
      <c r="L42" s="35">
        <v>0.74548217619228796</v>
      </c>
      <c r="M42" s="28">
        <v>0.32993864670568901</v>
      </c>
      <c r="N42" s="28">
        <v>2.2594569736999399</v>
      </c>
      <c r="O42" s="45">
        <v>2.8859167704949899E-2</v>
      </c>
      <c r="P42" s="35">
        <v>-0.11311324489155</v>
      </c>
      <c r="Q42" s="28">
        <v>3.95668044488331E-2</v>
      </c>
      <c r="R42" s="28">
        <v>-2.8587915164547999</v>
      </c>
      <c r="S42" s="45">
        <v>6.4762454079731998E-3</v>
      </c>
      <c r="T42" s="35">
        <v>-1.6127145910663599E-2</v>
      </c>
      <c r="U42" s="28">
        <v>5.4856460493626297E-3</v>
      </c>
      <c r="V42" s="28">
        <v>-2.9398808755693202</v>
      </c>
      <c r="W42" s="45">
        <v>5.2153220285169298E-3</v>
      </c>
      <c r="X42" s="28">
        <v>-0.50879570309955602</v>
      </c>
      <c r="Y42" s="28">
        <v>0.22792870521372999</v>
      </c>
      <c r="Z42" s="28">
        <v>-2.2322581204612102</v>
      </c>
      <c r="AA42" s="28">
        <v>3.0736745279158501E-2</v>
      </c>
      <c r="AB42" s="35">
        <v>1.30864692877238E-2</v>
      </c>
      <c r="AC42" s="28">
        <v>4.2985351562774797E-3</v>
      </c>
      <c r="AD42" s="28">
        <v>3.0444020606909801</v>
      </c>
      <c r="AE42" s="45">
        <v>3.9270521609937603E-3</v>
      </c>
      <c r="AF42" s="28">
        <v>0.67239223254856495</v>
      </c>
      <c r="AG42" s="28">
        <v>0.62027281499947295</v>
      </c>
      <c r="AH42" s="42">
        <f t="shared" si="3"/>
        <v>9</v>
      </c>
    </row>
    <row r="43" spans="1:34" s="13" customFormat="1" x14ac:dyDescent="0.25">
      <c r="A43" s="4" t="s">
        <v>134</v>
      </c>
      <c r="B43" s="4" t="s">
        <v>36</v>
      </c>
      <c r="C43" s="26">
        <v>9.9999999999999995E-7</v>
      </c>
      <c r="D43" s="26">
        <v>-6.6981800268408698</v>
      </c>
      <c r="E43" s="26">
        <v>2.10484000316927</v>
      </c>
      <c r="F43" s="26">
        <v>-3.182275145263</v>
      </c>
      <c r="G43" s="26">
        <v>2.68062634410837E-3</v>
      </c>
      <c r="H43" s="36">
        <v>-16.223256721521501</v>
      </c>
      <c r="I43" s="26">
        <v>4.4462694147489499</v>
      </c>
      <c r="J43" s="26">
        <v>-3.6487345251069301</v>
      </c>
      <c r="K43" s="46">
        <v>6.9500265965149999E-4</v>
      </c>
      <c r="L43" s="36">
        <v>-2.2958705720225199</v>
      </c>
      <c r="M43" s="26">
        <v>0.60632865993443497</v>
      </c>
      <c r="N43" s="26">
        <v>-3.78651171176831</v>
      </c>
      <c r="O43" s="46">
        <v>4.59395993220646E-4</v>
      </c>
      <c r="P43" s="36">
        <v>6.2311987003897702</v>
      </c>
      <c r="Q43" s="26">
        <v>1.8135923034585899</v>
      </c>
      <c r="R43" s="26">
        <v>3.4358321263862002</v>
      </c>
      <c r="S43" s="46">
        <v>1.3005105310719401E-3</v>
      </c>
      <c r="T43" s="36">
        <v>0.87121986703982701</v>
      </c>
      <c r="U43" s="26">
        <v>0.24671820018177301</v>
      </c>
      <c r="V43" s="26">
        <v>3.5312346896092102</v>
      </c>
      <c r="W43" s="46">
        <v>9.8416137769996603E-4</v>
      </c>
      <c r="X43" s="26">
        <v>2.0482450140850399</v>
      </c>
      <c r="Y43" s="26">
        <v>0.51925849027799098</v>
      </c>
      <c r="Z43" s="26">
        <v>3.9445575805385298</v>
      </c>
      <c r="AA43" s="26">
        <v>2.8357122346589503E-4</v>
      </c>
      <c r="AB43" s="36">
        <v>-0.74318049819640897</v>
      </c>
      <c r="AC43" s="26">
        <v>0.20157102627213899</v>
      </c>
      <c r="AD43" s="26">
        <v>-3.6869410844445998</v>
      </c>
      <c r="AE43" s="46">
        <v>6.2001997038319001E-4</v>
      </c>
      <c r="AF43" s="26">
        <v>0.69607830530810499</v>
      </c>
      <c r="AG43" s="26">
        <v>0.64772712660712195</v>
      </c>
      <c r="AH43" s="41">
        <f t="shared" si="3"/>
        <v>3</v>
      </c>
    </row>
    <row r="44" spans="1:34" x14ac:dyDescent="0.25">
      <c r="A44" s="2" t="s">
        <v>135</v>
      </c>
      <c r="B44" s="2" t="s">
        <v>37</v>
      </c>
      <c r="C44" s="28">
        <v>0.333827635574866</v>
      </c>
      <c r="D44" s="28">
        <v>0.57846784744081203</v>
      </c>
      <c r="E44" s="28">
        <v>0.23442201246813399</v>
      </c>
      <c r="F44" s="28">
        <v>2.4676345081690898</v>
      </c>
      <c r="G44" s="28">
        <v>1.7561457007793501E-2</v>
      </c>
      <c r="H44" s="35">
        <v>13.7467862829961</v>
      </c>
      <c r="I44" s="28">
        <v>4.9453158684618002</v>
      </c>
      <c r="J44" s="28">
        <v>2.7797589979367601</v>
      </c>
      <c r="K44" s="45">
        <v>7.9732116804531704E-3</v>
      </c>
      <c r="L44" s="35">
        <v>1.54009675283145</v>
      </c>
      <c r="M44" s="28">
        <v>0.74468054196627398</v>
      </c>
      <c r="N44" s="28">
        <v>2.0681307836578302</v>
      </c>
      <c r="O44" s="45">
        <v>4.4537209111898297E-2</v>
      </c>
      <c r="P44" s="35">
        <v>-0.49036474397534102</v>
      </c>
      <c r="Q44" s="28">
        <v>0.173941311159128</v>
      </c>
      <c r="R44" s="28">
        <v>-2.8191390573498598</v>
      </c>
      <c r="S44" s="45">
        <v>7.1912198495804897E-3</v>
      </c>
      <c r="T44" s="35">
        <v>-5.5830324021205698E-2</v>
      </c>
      <c r="U44" s="28">
        <v>2.40417139397687E-2</v>
      </c>
      <c r="V44" s="28">
        <v>-2.3222272821761498</v>
      </c>
      <c r="W44" s="45">
        <v>2.4910612780761902E-2</v>
      </c>
      <c r="X44" s="28">
        <v>-1.1810050786288999</v>
      </c>
      <c r="Y44" s="28">
        <v>0.45713649047931798</v>
      </c>
      <c r="Z44" s="28">
        <v>-2.5834845898882199</v>
      </c>
      <c r="AA44" s="28">
        <v>1.3179996646633701E-2</v>
      </c>
      <c r="AB44" s="35">
        <v>4.6239604443165203E-2</v>
      </c>
      <c r="AC44" s="28">
        <v>1.6084408201416201E-2</v>
      </c>
      <c r="AD44" s="28">
        <v>2.87480918564937</v>
      </c>
      <c r="AE44" s="45">
        <v>6.2066417889710098E-3</v>
      </c>
      <c r="AF44" s="28">
        <v>0.58619108907306094</v>
      </c>
      <c r="AG44" s="28">
        <v>0.52035785324377604</v>
      </c>
      <c r="AH44" s="42">
        <f t="shared" si="3"/>
        <v>24</v>
      </c>
    </row>
    <row r="45" spans="1:34" s="13" customFormat="1" x14ac:dyDescent="0.25">
      <c r="A45" s="4" t="s">
        <v>136</v>
      </c>
      <c r="B45" s="4" t="s">
        <v>38</v>
      </c>
      <c r="C45" s="26">
        <v>9.9999999999999995E-7</v>
      </c>
      <c r="D45" s="26">
        <v>0.27831213336266097</v>
      </c>
      <c r="E45" s="26">
        <v>0.13177136595761799</v>
      </c>
      <c r="F45" s="26">
        <v>2.1120835421268702</v>
      </c>
      <c r="G45" s="26">
        <v>4.0391670653990602E-2</v>
      </c>
      <c r="H45" s="36">
        <v>1.7578049233272699</v>
      </c>
      <c r="I45" s="26">
        <v>1.85897990683624</v>
      </c>
      <c r="J45" s="26">
        <v>0.94557499888142604</v>
      </c>
      <c r="K45" s="46">
        <v>0.349529393069895</v>
      </c>
      <c r="L45" s="36">
        <v>0.16443865047554401</v>
      </c>
      <c r="M45" s="26">
        <v>0.28174458310698502</v>
      </c>
      <c r="N45" s="26">
        <v>0.58364440821601504</v>
      </c>
      <c r="O45" s="46">
        <v>0.56243969997325505</v>
      </c>
      <c r="P45" s="36">
        <v>-0.27662352442162502</v>
      </c>
      <c r="Q45" s="26">
        <v>9.1199767489683198E-2</v>
      </c>
      <c r="R45" s="26">
        <v>-3.0331604129683498</v>
      </c>
      <c r="S45" s="46">
        <v>4.0497146635565303E-3</v>
      </c>
      <c r="T45" s="36">
        <v>-3.3504302986978297E-2</v>
      </c>
      <c r="U45" s="26">
        <v>1.25101482260638E-2</v>
      </c>
      <c r="V45" s="26">
        <v>-2.6781699450351102</v>
      </c>
      <c r="W45" s="46">
        <v>1.03682025522787E-2</v>
      </c>
      <c r="X45" s="26">
        <v>-5.8698453076098098E-2</v>
      </c>
      <c r="Y45" s="26">
        <v>0.173397924642746</v>
      </c>
      <c r="Z45" s="26">
        <v>-0.33851877522199397</v>
      </c>
      <c r="AA45" s="26">
        <v>0.73658240249336904</v>
      </c>
      <c r="AB45" s="36">
        <v>2.90243392446278E-2</v>
      </c>
      <c r="AC45" s="26">
        <v>8.2206978953112703E-3</v>
      </c>
      <c r="AD45" s="26">
        <v>3.5306417550244702</v>
      </c>
      <c r="AE45" s="46">
        <v>9.8587807154948393E-4</v>
      </c>
      <c r="AF45" s="26">
        <v>0.70385744140972095</v>
      </c>
      <c r="AG45" s="26">
        <v>0.65674385254308498</v>
      </c>
      <c r="AH45" s="41">
        <f t="shared" si="3"/>
        <v>1</v>
      </c>
    </row>
    <row r="46" spans="1:34" x14ac:dyDescent="0.25">
      <c r="A46" s="2" t="s">
        <v>137</v>
      </c>
      <c r="B46" s="2" t="s">
        <v>39</v>
      </c>
      <c r="C46" s="28">
        <v>9.9999999999999995E-7</v>
      </c>
      <c r="D46" s="28">
        <v>-0.32184918989288702</v>
      </c>
      <c r="E46" s="28">
        <v>0.15999822921599899</v>
      </c>
      <c r="F46" s="28">
        <v>-2.0115796997877302</v>
      </c>
      <c r="G46" s="28">
        <v>5.04136414192859E-2</v>
      </c>
      <c r="H46" s="35">
        <v>-7.2620487488704804</v>
      </c>
      <c r="I46" s="28">
        <v>2.2101778781696702</v>
      </c>
      <c r="J46" s="28">
        <v>-3.2857304475802902</v>
      </c>
      <c r="K46" s="45">
        <v>2.0019430907769501E-3</v>
      </c>
      <c r="L46" s="35">
        <v>-0.96655511367354996</v>
      </c>
      <c r="M46" s="28">
        <v>0.31236927613114202</v>
      </c>
      <c r="N46" s="28">
        <v>-3.0942707478944298</v>
      </c>
      <c r="O46" s="45">
        <v>3.42381394366065E-3</v>
      </c>
      <c r="P46" s="35">
        <v>0.32324771357037801</v>
      </c>
      <c r="Q46" s="28">
        <v>0.12367339627618699</v>
      </c>
      <c r="R46" s="28">
        <v>2.61372068127329</v>
      </c>
      <c r="S46" s="45">
        <v>1.22141173766916E-2</v>
      </c>
      <c r="T46" s="35">
        <v>4.0352981640951101E-2</v>
      </c>
      <c r="U46" s="28">
        <v>1.6114979851879999E-2</v>
      </c>
      <c r="V46" s="28">
        <v>2.50406652765647</v>
      </c>
      <c r="W46" s="45">
        <v>1.6058622874490801E-2</v>
      </c>
      <c r="X46" s="28">
        <v>0.92971964283777497</v>
      </c>
      <c r="Y46" s="28">
        <v>0.26004094089257601</v>
      </c>
      <c r="Z46" s="28">
        <v>3.57528179849897</v>
      </c>
      <c r="AA46" s="28">
        <v>8.6433739335811698E-4</v>
      </c>
      <c r="AB46" s="35">
        <v>-3.6024031515963E-2</v>
      </c>
      <c r="AC46" s="28">
        <v>1.1849880081351899E-2</v>
      </c>
      <c r="AD46" s="28">
        <v>-3.0400334238532798</v>
      </c>
      <c r="AE46" s="45">
        <v>3.9742998860850002E-3</v>
      </c>
      <c r="AF46" s="28">
        <v>0.68047080445260399</v>
      </c>
      <c r="AG46" s="28">
        <v>0.629636614251882</v>
      </c>
      <c r="AH46" s="42">
        <f t="shared" si="3"/>
        <v>5</v>
      </c>
    </row>
    <row r="47" spans="1:34" x14ac:dyDescent="0.25">
      <c r="A47" s="2" t="s">
        <v>138</v>
      </c>
      <c r="B47" s="2" t="s">
        <v>40</v>
      </c>
      <c r="C47" s="28">
        <v>0.36105503702523201</v>
      </c>
      <c r="D47" s="28">
        <v>0.73807694230608001</v>
      </c>
      <c r="E47" s="28">
        <v>0.26106004483856399</v>
      </c>
      <c r="F47" s="28">
        <v>2.8272305812346601</v>
      </c>
      <c r="G47" s="28">
        <v>7.0396236096019697E-3</v>
      </c>
      <c r="H47" s="35">
        <v>13.059788455155299</v>
      </c>
      <c r="I47" s="28">
        <v>4.1683908382594996</v>
      </c>
      <c r="J47" s="28">
        <v>3.1330527682975999</v>
      </c>
      <c r="K47" s="45">
        <v>3.0751013560976802E-3</v>
      </c>
      <c r="L47" s="35">
        <v>1.7592336171960601</v>
      </c>
      <c r="M47" s="28">
        <v>0.71739996983398302</v>
      </c>
      <c r="N47" s="28">
        <v>2.4522354212018902</v>
      </c>
      <c r="O47" s="45">
        <v>1.8234169048377599E-2</v>
      </c>
      <c r="P47" s="35">
        <v>-0.58358043786873603</v>
      </c>
      <c r="Q47" s="28">
        <v>0.18238119367883601</v>
      </c>
      <c r="R47" s="28">
        <v>-3.1997840681774998</v>
      </c>
      <c r="S47" s="45">
        <v>2.5522176623114E-3</v>
      </c>
      <c r="T47" s="35">
        <v>-7.85939520940966E-2</v>
      </c>
      <c r="U47" s="28">
        <v>2.8535239029141499E-2</v>
      </c>
      <c r="V47" s="28">
        <v>-2.7542769841119199</v>
      </c>
      <c r="W47" s="45">
        <v>8.5204315041700306E-3</v>
      </c>
      <c r="X47" s="28">
        <v>-1.2041592811524</v>
      </c>
      <c r="Y47" s="28">
        <v>0.41143177033677097</v>
      </c>
      <c r="Z47" s="28">
        <v>-2.9267532747088398</v>
      </c>
      <c r="AA47" s="28">
        <v>5.4025513962328003E-3</v>
      </c>
      <c r="AB47" s="35">
        <v>5.8826061767009601E-2</v>
      </c>
      <c r="AC47" s="28">
        <v>1.8000324623188201E-2</v>
      </c>
      <c r="AD47" s="28">
        <v>3.2680556044655602</v>
      </c>
      <c r="AE47" s="45">
        <v>2.1049925889633499E-3</v>
      </c>
      <c r="AF47" s="28">
        <v>0.60141226706328099</v>
      </c>
      <c r="AG47" s="28">
        <v>0.53800058227789405</v>
      </c>
      <c r="AH47" s="42">
        <f t="shared" si="3"/>
        <v>21</v>
      </c>
    </row>
    <row r="48" spans="1:34" s="13" customFormat="1" x14ac:dyDescent="0.25">
      <c r="A48" s="4" t="s">
        <v>139</v>
      </c>
      <c r="B48" s="4" t="s">
        <v>41</v>
      </c>
      <c r="C48" s="26">
        <v>9.9999999999999995E-7</v>
      </c>
      <c r="D48" s="26">
        <v>0.321360906974128</v>
      </c>
      <c r="E48" s="26">
        <v>0.141169104586578</v>
      </c>
      <c r="F48" s="26">
        <v>2.27642519880856</v>
      </c>
      <c r="G48" s="26">
        <v>2.7740206948441599E-2</v>
      </c>
      <c r="H48" s="36">
        <v>4.64043636335757</v>
      </c>
      <c r="I48" s="26">
        <v>2.3859409952263699</v>
      </c>
      <c r="J48" s="26">
        <v>1.94490826581288</v>
      </c>
      <c r="K48" s="46">
        <v>5.8194361239026098E-2</v>
      </c>
      <c r="L48" s="36">
        <v>0.58822888291653697</v>
      </c>
      <c r="M48" s="26">
        <v>0.36966107000973403</v>
      </c>
      <c r="N48" s="26">
        <v>1.59126543376896</v>
      </c>
      <c r="O48" s="46">
        <v>0.118709877075028</v>
      </c>
      <c r="P48" s="36">
        <v>-0.28969057111728802</v>
      </c>
      <c r="Q48" s="26">
        <v>9.6019154902034304E-2</v>
      </c>
      <c r="R48" s="26">
        <v>-3.0170081314801398</v>
      </c>
      <c r="S48" s="46">
        <v>4.2322672303800601E-3</v>
      </c>
      <c r="T48" s="36">
        <v>-3.6641989615247297E-2</v>
      </c>
      <c r="U48" s="26">
        <v>1.37184776012827E-2</v>
      </c>
      <c r="V48" s="26">
        <v>-2.67099533054756</v>
      </c>
      <c r="W48" s="46">
        <v>1.0560195889046199E-2</v>
      </c>
      <c r="X48" s="26">
        <v>-0.35471289846377402</v>
      </c>
      <c r="Y48" s="26">
        <v>0.21612702269029099</v>
      </c>
      <c r="Z48" s="26">
        <v>-1.64122419329339</v>
      </c>
      <c r="AA48" s="26">
        <v>0.107880839827104</v>
      </c>
      <c r="AB48" s="36">
        <v>2.88060209780958E-2</v>
      </c>
      <c r="AC48" s="26">
        <v>8.4766675907215205E-3</v>
      </c>
      <c r="AD48" s="26">
        <v>3.3982718644796899</v>
      </c>
      <c r="AE48" s="46">
        <v>1.44996048098123E-3</v>
      </c>
      <c r="AF48" s="26">
        <v>0.69602297828711002</v>
      </c>
      <c r="AG48" s="26">
        <v>0.64766299756005996</v>
      </c>
      <c r="AH48" s="41">
        <f t="shared" si="3"/>
        <v>4</v>
      </c>
    </row>
    <row r="49" spans="1:34" x14ac:dyDescent="0.25">
      <c r="A49" s="2" t="s">
        <v>140</v>
      </c>
      <c r="B49" s="2" t="s">
        <v>42</v>
      </c>
      <c r="C49" s="28">
        <v>0.33019459261214301</v>
      </c>
      <c r="D49" s="28">
        <v>0.65744463218511096</v>
      </c>
      <c r="E49" s="28">
        <v>0.24627020322842699</v>
      </c>
      <c r="F49" s="28">
        <v>2.6696068934303798</v>
      </c>
      <c r="G49" s="28">
        <v>1.0597726174807601E-2</v>
      </c>
      <c r="H49" s="35">
        <v>12.428245479820699</v>
      </c>
      <c r="I49" s="28">
        <v>4.12575768364594</v>
      </c>
      <c r="J49" s="28">
        <v>3.0123546831373398</v>
      </c>
      <c r="K49" s="45">
        <v>4.2862755915273904E-3</v>
      </c>
      <c r="L49" s="35">
        <v>1.5034962483773</v>
      </c>
      <c r="M49" s="28">
        <v>0.70102356830641199</v>
      </c>
      <c r="N49" s="28">
        <v>2.1447156933818499</v>
      </c>
      <c r="O49" s="45">
        <v>3.7536609079172202E-2</v>
      </c>
      <c r="P49" s="35">
        <v>-0.53861588248180703</v>
      </c>
      <c r="Q49" s="28">
        <v>0.17237291018731901</v>
      </c>
      <c r="R49" s="28">
        <v>-3.1247130532082399</v>
      </c>
      <c r="S49" s="45">
        <v>3.14713725798432E-3</v>
      </c>
      <c r="T49" s="35">
        <v>-6.5848515336833099E-2</v>
      </c>
      <c r="U49" s="28">
        <v>2.6472797782605601E-2</v>
      </c>
      <c r="V49" s="28">
        <v>-2.4874029514213198</v>
      </c>
      <c r="W49" s="45">
        <v>1.6730872906080201E-2</v>
      </c>
      <c r="X49" s="28">
        <v>-1.08887146392102</v>
      </c>
      <c r="Y49" s="28">
        <v>0.402229815569764</v>
      </c>
      <c r="Z49" s="28">
        <v>-2.7070878929713902</v>
      </c>
      <c r="AA49" s="28">
        <v>9.6264814983237895E-3</v>
      </c>
      <c r="AB49" s="35">
        <v>5.2305322056951403E-2</v>
      </c>
      <c r="AC49" s="28">
        <v>1.6758306893556198E-2</v>
      </c>
      <c r="AD49" s="28">
        <v>3.1211579062956201</v>
      </c>
      <c r="AE49" s="45">
        <v>3.17832656983974E-3</v>
      </c>
      <c r="AF49" s="28">
        <v>0.59997194189150505</v>
      </c>
      <c r="AG49" s="28">
        <v>0.53633111446515302</v>
      </c>
      <c r="AH49" s="42">
        <f t="shared" si="3"/>
        <v>22</v>
      </c>
    </row>
    <row r="50" spans="1:34" s="13" customFormat="1" x14ac:dyDescent="0.25">
      <c r="A50" s="4" t="s">
        <v>141</v>
      </c>
      <c r="B50" s="4" t="s">
        <v>43</v>
      </c>
      <c r="C50" s="26">
        <v>9.9999999999999995E-7</v>
      </c>
      <c r="D50" s="26">
        <v>0.31268397778490298</v>
      </c>
      <c r="E50" s="26">
        <v>0.14144891787372699</v>
      </c>
      <c r="F50" s="26">
        <v>2.2105787904580398</v>
      </c>
      <c r="G50" s="26">
        <v>3.2310192194215701E-2</v>
      </c>
      <c r="H50" s="36">
        <v>4.08999217151921</v>
      </c>
      <c r="I50" s="26">
        <v>2.3314838706853198</v>
      </c>
      <c r="J50" s="26">
        <v>1.7542442488855801</v>
      </c>
      <c r="K50" s="46">
        <v>8.6351462331333506E-2</v>
      </c>
      <c r="L50" s="36">
        <v>0.49641211940226898</v>
      </c>
      <c r="M50" s="26">
        <v>0.35439981210582</v>
      </c>
      <c r="N50" s="26">
        <v>1.4007121404851299</v>
      </c>
      <c r="O50" s="46">
        <v>0.168313403963438</v>
      </c>
      <c r="P50" s="36">
        <v>-0.29378923822214298</v>
      </c>
      <c r="Q50" s="26">
        <v>9.7393408724549602E-2</v>
      </c>
      <c r="R50" s="26">
        <v>-3.0165207488839898</v>
      </c>
      <c r="S50" s="46">
        <v>4.2378937722829003E-3</v>
      </c>
      <c r="T50" s="36">
        <v>-3.7045717568120702E-2</v>
      </c>
      <c r="U50" s="26">
        <v>1.3707524336894299E-2</v>
      </c>
      <c r="V50" s="26">
        <v>-2.70258265881102</v>
      </c>
      <c r="W50" s="46">
        <v>9.7387256456298293E-3</v>
      </c>
      <c r="X50" s="26">
        <v>-0.30415284333868797</v>
      </c>
      <c r="Y50" s="26">
        <v>0.210521856323829</v>
      </c>
      <c r="Z50" s="26">
        <v>-1.44475660936048</v>
      </c>
      <c r="AA50" s="26">
        <v>0.15561055792685699</v>
      </c>
      <c r="AB50" s="36">
        <v>3.0142328556113401E-2</v>
      </c>
      <c r="AC50" s="26">
        <v>8.7037238409299108E-3</v>
      </c>
      <c r="AD50" s="26">
        <v>3.46315314077026</v>
      </c>
      <c r="AE50" s="46">
        <v>1.2011619041292199E-3</v>
      </c>
      <c r="AF50" s="26">
        <v>0.70057363636265702</v>
      </c>
      <c r="AG50" s="26">
        <v>0.65293762396580701</v>
      </c>
      <c r="AH50" s="41">
        <f t="shared" si="3"/>
        <v>2</v>
      </c>
    </row>
    <row r="51" spans="1:34" x14ac:dyDescent="0.25">
      <c r="A51" s="2" t="s">
        <v>142</v>
      </c>
      <c r="B51" s="2" t="s">
        <v>44</v>
      </c>
      <c r="C51" s="28">
        <v>0.30354929371385603</v>
      </c>
      <c r="D51" s="28">
        <v>2.5358733251768201E-3</v>
      </c>
      <c r="E51" s="28">
        <v>1.3093336143425499E-3</v>
      </c>
      <c r="F51" s="28">
        <v>1.93676638054553</v>
      </c>
      <c r="G51" s="28">
        <v>5.9211868439049499E-2</v>
      </c>
      <c r="H51" s="35">
        <v>3.5767207281357298</v>
      </c>
      <c r="I51" s="28">
        <v>1.9977594189289201</v>
      </c>
      <c r="J51" s="28">
        <v>1.7903660942584101</v>
      </c>
      <c r="K51" s="45">
        <v>8.0277256801264393E-2</v>
      </c>
      <c r="L51" s="35">
        <v>0.38124689259215599</v>
      </c>
      <c r="M51" s="28">
        <v>0.29699497810769698</v>
      </c>
      <c r="N51" s="28">
        <v>1.2836812764352801</v>
      </c>
      <c r="O51" s="45">
        <v>0.20597278210175499</v>
      </c>
      <c r="P51" s="35">
        <v>-2.3303585083243299E-3</v>
      </c>
      <c r="Q51" s="28">
        <v>1.0811004175474801E-3</v>
      </c>
      <c r="R51" s="28">
        <v>-2.1555430656579002</v>
      </c>
      <c r="S51" s="45">
        <v>3.6629337991630297E-2</v>
      </c>
      <c r="T51" s="35">
        <v>-2.88450641750693E-4</v>
      </c>
      <c r="U51" s="28">
        <v>1.4837261969650499E-4</v>
      </c>
      <c r="V51" s="28">
        <v>-1.94409617044383</v>
      </c>
      <c r="W51" s="45">
        <v>5.8295171332732203E-2</v>
      </c>
      <c r="X51" s="28">
        <v>-0.27133365870016701</v>
      </c>
      <c r="Y51" s="28">
        <v>0.189435779767121</v>
      </c>
      <c r="Z51" s="28">
        <v>-1.4323252926861301</v>
      </c>
      <c r="AA51" s="28">
        <v>0.15911723319655</v>
      </c>
      <c r="AB51" s="35">
        <v>2.6103035027417402E-4</v>
      </c>
      <c r="AC51" s="28">
        <v>1.15235574014101E-4</v>
      </c>
      <c r="AD51" s="28">
        <v>2.2651889618932399</v>
      </c>
      <c r="AE51" s="45">
        <v>2.8476757732414999E-2</v>
      </c>
      <c r="AF51" s="28">
        <v>0.56331326084850497</v>
      </c>
      <c r="AG51" s="28">
        <v>0.49384037052894902</v>
      </c>
      <c r="AH51" s="42">
        <f t="shared" si="3"/>
        <v>26</v>
      </c>
    </row>
    <row r="52" spans="1:34" x14ac:dyDescent="0.25">
      <c r="A52" s="2" t="s">
        <v>143</v>
      </c>
      <c r="B52" s="2" t="s">
        <v>45</v>
      </c>
      <c r="C52" s="28">
        <v>9.9999999999999995E-7</v>
      </c>
      <c r="D52" s="28">
        <v>1.6797559276019801E-2</v>
      </c>
      <c r="E52" s="28">
        <v>1.0759791281617701E-2</v>
      </c>
      <c r="F52" s="28">
        <v>1.5611417393121001</v>
      </c>
      <c r="G52" s="28">
        <v>0.12565490156901599</v>
      </c>
      <c r="H52" s="35">
        <v>3.8021302062897502</v>
      </c>
      <c r="I52" s="28">
        <v>2.3915687623656701</v>
      </c>
      <c r="J52" s="28">
        <v>1.58980593245782</v>
      </c>
      <c r="K52" s="45">
        <v>0.119039039300483</v>
      </c>
      <c r="L52" s="35">
        <v>0.29922328510748702</v>
      </c>
      <c r="M52" s="28">
        <v>0.39858835154030198</v>
      </c>
      <c r="N52" s="28">
        <v>0.75070755066265904</v>
      </c>
      <c r="O52" s="45">
        <v>0.45682480420101101</v>
      </c>
      <c r="P52" s="35">
        <v>-1.35062421126564E-2</v>
      </c>
      <c r="Q52" s="28">
        <v>7.2256516486742701E-3</v>
      </c>
      <c r="R52" s="28">
        <v>-1.8692074804262799</v>
      </c>
      <c r="S52" s="45">
        <v>6.8258795693448795E-2</v>
      </c>
      <c r="T52" s="35">
        <v>-1.2330214117748099E-3</v>
      </c>
      <c r="U52" s="28">
        <v>1.15204732821238E-3</v>
      </c>
      <c r="V52" s="28">
        <v>-1.0702871154504301</v>
      </c>
      <c r="W52" s="45">
        <v>0.29032628816684097</v>
      </c>
      <c r="X52" s="28">
        <v>-0.18070109782816801</v>
      </c>
      <c r="Y52" s="28">
        <v>0.22997221622064301</v>
      </c>
      <c r="Z52" s="28">
        <v>-0.78575186515051698</v>
      </c>
      <c r="AA52" s="28">
        <v>0.43622395541214298</v>
      </c>
      <c r="AB52" s="35">
        <v>1.04808978823104E-3</v>
      </c>
      <c r="AC52" s="28">
        <v>7.0390606212849096E-4</v>
      </c>
      <c r="AD52" s="28">
        <v>1.48896258268013</v>
      </c>
      <c r="AE52" s="45">
        <v>0.14363042947888</v>
      </c>
      <c r="AF52" s="28">
        <v>0.636763559001989</v>
      </c>
      <c r="AG52" s="28">
        <v>0.57897594338866898</v>
      </c>
      <c r="AH52" s="42">
        <f t="shared" si="3"/>
        <v>11</v>
      </c>
    </row>
    <row r="53" spans="1:34" x14ac:dyDescent="0.25">
      <c r="A53" s="2" t="s">
        <v>144</v>
      </c>
      <c r="B53" s="2" t="s">
        <v>46</v>
      </c>
      <c r="C53" s="28">
        <v>7.8394759665847094E-2</v>
      </c>
      <c r="D53" s="28">
        <v>7.7197889453543306E-2</v>
      </c>
      <c r="E53" s="28">
        <v>2.6855759282902601E-2</v>
      </c>
      <c r="F53" s="28">
        <v>2.8745375857866899</v>
      </c>
      <c r="G53" s="28">
        <v>6.21112485605879E-3</v>
      </c>
      <c r="H53" s="35">
        <v>0.992333485883517</v>
      </c>
      <c r="I53" s="28">
        <v>0.90900486915534795</v>
      </c>
      <c r="J53" s="28">
        <v>1.0916701544245799</v>
      </c>
      <c r="K53" s="45">
        <v>0.28091988956198599</v>
      </c>
      <c r="L53" s="35">
        <v>0.13684433243220101</v>
      </c>
      <c r="M53" s="28">
        <v>0.135279749137664</v>
      </c>
      <c r="N53" s="28">
        <v>1.01156553959118</v>
      </c>
      <c r="O53" s="45">
        <v>0.31727643516961401</v>
      </c>
      <c r="P53" s="35">
        <v>-6.9328429295863706E-2</v>
      </c>
      <c r="Q53" s="28">
        <v>2.3720465576401201E-2</v>
      </c>
      <c r="R53" s="28">
        <v>-2.9227263298253501</v>
      </c>
      <c r="S53" s="45">
        <v>5.4612308628816403E-3</v>
      </c>
      <c r="T53" s="35">
        <v>-1.0492217775868199E-2</v>
      </c>
      <c r="U53" s="28">
        <v>3.7612984287982501E-3</v>
      </c>
      <c r="V53" s="28">
        <v>-2.7895201549376898</v>
      </c>
      <c r="W53" s="45">
        <v>7.7723537630158797E-3</v>
      </c>
      <c r="X53" s="28">
        <v>-3.0607859386165399E-2</v>
      </c>
      <c r="Y53" s="28">
        <v>8.9581967734932003E-2</v>
      </c>
      <c r="Z53" s="28">
        <v>-0.34167433647731799</v>
      </c>
      <c r="AA53" s="28">
        <v>0.73422249195487799</v>
      </c>
      <c r="AB53" s="35">
        <v>9.1431274172479992E-3</v>
      </c>
      <c r="AC53" s="28">
        <v>3.2514313186685902E-3</v>
      </c>
      <c r="AD53" s="28">
        <v>2.81203153969494</v>
      </c>
      <c r="AE53" s="45">
        <v>7.3268746153853899E-3</v>
      </c>
      <c r="AF53" s="28">
        <v>0.630129276653703</v>
      </c>
      <c r="AG53" s="28">
        <v>0.57128620703042798</v>
      </c>
      <c r="AH53" s="42">
        <f t="shared" si="3"/>
        <v>14</v>
      </c>
    </row>
    <row r="54" spans="1:34" x14ac:dyDescent="0.25">
      <c r="A54" s="2" t="s">
        <v>146</v>
      </c>
      <c r="B54" s="2" t="s">
        <v>47</v>
      </c>
      <c r="C54" s="28">
        <v>9.9999999999999995E-7</v>
      </c>
      <c r="D54" s="28">
        <v>-5.4185853976399301E-2</v>
      </c>
      <c r="E54" s="28">
        <v>3.9481576443582599E-2</v>
      </c>
      <c r="F54" s="28">
        <v>-1.37243390100769</v>
      </c>
      <c r="G54" s="28">
        <v>0.176884408117849</v>
      </c>
      <c r="H54" s="35">
        <v>-3.7516769148394902</v>
      </c>
      <c r="I54" s="28">
        <v>2.3282808276981601</v>
      </c>
      <c r="J54" s="28">
        <v>-1.61135068854583</v>
      </c>
      <c r="K54" s="45">
        <v>0.114254588901129</v>
      </c>
      <c r="L54" s="35">
        <v>-0.62732792590978903</v>
      </c>
      <c r="M54" s="28">
        <v>0.32388805036554702</v>
      </c>
      <c r="N54" s="28">
        <v>-1.93686653521726</v>
      </c>
      <c r="O54" s="45">
        <v>5.9199259726822301E-2</v>
      </c>
      <c r="P54" s="35">
        <v>4.2323341142602701E-2</v>
      </c>
      <c r="Q54" s="28">
        <v>3.2594126058090998E-2</v>
      </c>
      <c r="R54" s="28">
        <v>1.2984959641860601</v>
      </c>
      <c r="S54" s="45">
        <v>0.20088162316732999</v>
      </c>
      <c r="T54" s="35">
        <v>7.8990950504326304E-3</v>
      </c>
      <c r="U54" s="28">
        <v>4.6381163499284901E-3</v>
      </c>
      <c r="V54" s="28">
        <v>1.70308255646808</v>
      </c>
      <c r="W54" s="45">
        <v>9.5607578191869505E-2</v>
      </c>
      <c r="X54" s="28">
        <v>0.59217159880570602</v>
      </c>
      <c r="Y54" s="28">
        <v>0.27035360277656101</v>
      </c>
      <c r="Z54" s="28">
        <v>2.1903595614189699</v>
      </c>
      <c r="AA54" s="28">
        <v>3.3841569260297799E-2</v>
      </c>
      <c r="AB54" s="35">
        <v>-6.1094212279662096E-3</v>
      </c>
      <c r="AC54" s="28">
        <v>3.64313784294076E-3</v>
      </c>
      <c r="AD54" s="28">
        <v>-1.6769668048120401</v>
      </c>
      <c r="AE54" s="45">
        <v>0.10064057954100999</v>
      </c>
      <c r="AF54" s="28">
        <v>0.60978684475962597</v>
      </c>
      <c r="AG54" s="28">
        <v>0.54770747915320195</v>
      </c>
      <c r="AH54" s="42">
        <f t="shared" si="3"/>
        <v>18</v>
      </c>
    </row>
    <row r="55" spans="1:34" x14ac:dyDescent="0.25">
      <c r="A55" s="2" t="s">
        <v>147</v>
      </c>
      <c r="B55" s="2" t="s">
        <v>48</v>
      </c>
      <c r="C55" s="28">
        <v>9.9999999999999995E-7</v>
      </c>
      <c r="D55" s="28">
        <v>5.8912738250655999E-3</v>
      </c>
      <c r="E55" s="28">
        <v>4.1442292878776403E-3</v>
      </c>
      <c r="F55" s="28">
        <v>1.4215607814698601</v>
      </c>
      <c r="G55" s="28">
        <v>0.16220342938228</v>
      </c>
      <c r="H55" s="35">
        <v>3.4085635462135402</v>
      </c>
      <c r="I55" s="28">
        <v>2.4712822885941201</v>
      </c>
      <c r="J55" s="28">
        <v>1.37926920042495</v>
      </c>
      <c r="K55" s="45">
        <v>0.17478243057711701</v>
      </c>
      <c r="L55" s="35">
        <v>0.28590214393433699</v>
      </c>
      <c r="M55" s="28">
        <v>0.39918239061251198</v>
      </c>
      <c r="N55" s="28">
        <v>0.71621932895297202</v>
      </c>
      <c r="O55" s="45">
        <v>0.47764022535220302</v>
      </c>
      <c r="P55" s="35">
        <v>-4.7475935311323001E-3</v>
      </c>
      <c r="Q55" s="28">
        <v>2.87136127023361E-3</v>
      </c>
      <c r="R55" s="28">
        <v>-1.6534295354433199</v>
      </c>
      <c r="S55" s="45">
        <v>0.105361891144012</v>
      </c>
      <c r="T55" s="35">
        <v>-4.5862418632549098E-4</v>
      </c>
      <c r="U55" s="28">
        <v>4.40836611577691E-4</v>
      </c>
      <c r="V55" s="28">
        <v>-1.04034958594782</v>
      </c>
      <c r="W55" s="45">
        <v>0.30386062838640499</v>
      </c>
      <c r="X55" s="28">
        <v>-0.164909715004116</v>
      </c>
      <c r="Y55" s="28">
        <v>0.23447582989820301</v>
      </c>
      <c r="Z55" s="28">
        <v>-0.70331221378216902</v>
      </c>
      <c r="AA55" s="28">
        <v>0.485566300319908</v>
      </c>
      <c r="AB55" s="35">
        <v>3.8934241032385599E-4</v>
      </c>
      <c r="AC55" s="28">
        <v>2.7659914540519303E-4</v>
      </c>
      <c r="AD55" s="28">
        <v>1.40760525399854</v>
      </c>
      <c r="AE55" s="45">
        <v>0.16627380556982699</v>
      </c>
      <c r="AF55" s="28">
        <v>0.62211143821009596</v>
      </c>
      <c r="AG55" s="28">
        <v>0.561992803379884</v>
      </c>
      <c r="AH55" s="42">
        <f t="shared" si="3"/>
        <v>16</v>
      </c>
    </row>
    <row r="56" spans="1:34" x14ac:dyDescent="0.25">
      <c r="A56" s="2" t="s">
        <v>149</v>
      </c>
      <c r="B56" s="2" t="s">
        <v>49</v>
      </c>
      <c r="C56" s="28">
        <v>9.2098089264433095E-2</v>
      </c>
      <c r="D56" s="28">
        <v>4.9224726119573496</v>
      </c>
      <c r="E56" s="28">
        <v>2.2497063959300401</v>
      </c>
      <c r="F56" s="28">
        <v>2.1880511256324899</v>
      </c>
      <c r="G56" s="28">
        <v>3.40204270666895E-2</v>
      </c>
      <c r="H56" s="35">
        <v>7.1448439710783296</v>
      </c>
      <c r="I56" s="28">
        <v>3.7042881107954901</v>
      </c>
      <c r="J56" s="28">
        <v>1.92880352644708</v>
      </c>
      <c r="K56" s="45">
        <v>6.0221735211770398E-2</v>
      </c>
      <c r="L56" s="35">
        <v>1.0854953403629499</v>
      </c>
      <c r="M56" s="28">
        <v>0.51244809569348604</v>
      </c>
      <c r="N56" s="28">
        <v>2.1182542183008302</v>
      </c>
      <c r="O56" s="45">
        <v>3.9837612048444299E-2</v>
      </c>
      <c r="P56" s="35">
        <v>-4.38063223057088</v>
      </c>
      <c r="Q56" s="28">
        <v>1.83016962928146</v>
      </c>
      <c r="R56" s="28">
        <v>-2.3935662358743999</v>
      </c>
      <c r="S56" s="45">
        <v>2.10161169818757E-2</v>
      </c>
      <c r="T56" s="35">
        <v>-0.67075638078632904</v>
      </c>
      <c r="U56" s="28">
        <v>0.259581904989448</v>
      </c>
      <c r="V56" s="28">
        <v>-2.58398743476975</v>
      </c>
      <c r="W56" s="45">
        <v>1.3163377870723201E-2</v>
      </c>
      <c r="X56" s="28">
        <v>-0.85352770575215697</v>
      </c>
      <c r="Y56" s="28">
        <v>0.37653489128593198</v>
      </c>
      <c r="Z56" s="28">
        <v>-2.2667957883988201</v>
      </c>
      <c r="AA56" s="28">
        <v>2.8370371395504801E-2</v>
      </c>
      <c r="AB56" s="35">
        <v>0.57653171309805595</v>
      </c>
      <c r="AC56" s="28">
        <v>0.207393093272115</v>
      </c>
      <c r="AD56" s="28">
        <v>2.77989832738356</v>
      </c>
      <c r="AE56" s="45">
        <v>7.9703111511753005E-3</v>
      </c>
      <c r="AF56" s="28">
        <v>0.62104298798118096</v>
      </c>
      <c r="AG56" s="28">
        <v>0.56075437243273196</v>
      </c>
      <c r="AH56" s="42">
        <f t="shared" si="3"/>
        <v>17</v>
      </c>
    </row>
    <row r="57" spans="1:34" x14ac:dyDescent="0.25">
      <c r="A57" s="2" t="s">
        <v>150</v>
      </c>
      <c r="B57" s="2" t="s">
        <v>50</v>
      </c>
      <c r="C57" s="28">
        <v>9.9999999999999995E-7</v>
      </c>
      <c r="D57" s="28">
        <v>2.83986094476646E-3</v>
      </c>
      <c r="E57" s="28">
        <v>4.2628184365951999E-3</v>
      </c>
      <c r="F57" s="28">
        <v>0.66619326790627198</v>
      </c>
      <c r="G57" s="28">
        <v>0.50876561341023596</v>
      </c>
      <c r="H57" s="35">
        <v>0.50589436596536097</v>
      </c>
      <c r="I57" s="28">
        <v>2.0224722492224498</v>
      </c>
      <c r="J57" s="28">
        <v>0.25013661678663501</v>
      </c>
      <c r="K57" s="45">
        <v>0.80364595256931304</v>
      </c>
      <c r="L57" s="35">
        <v>9.5693855063920794E-2</v>
      </c>
      <c r="M57" s="28">
        <v>0.24382839377972301</v>
      </c>
      <c r="N57" s="28">
        <v>0.39246395212844598</v>
      </c>
      <c r="O57" s="45">
        <v>0.69661024765569601</v>
      </c>
      <c r="P57" s="35">
        <v>-1.47134784396769E-3</v>
      </c>
      <c r="Q57" s="28">
        <v>3.7169585328372E-3</v>
      </c>
      <c r="R57" s="28">
        <v>-0.39584725817336103</v>
      </c>
      <c r="S57" s="45">
        <v>0.69413070177811398</v>
      </c>
      <c r="T57" s="35">
        <v>-3.0046825666551298E-4</v>
      </c>
      <c r="U57" s="28">
        <v>4.3314396063808198E-4</v>
      </c>
      <c r="V57" s="28">
        <v>-0.693691437421593</v>
      </c>
      <c r="W57" s="45">
        <v>0.49152186951160198</v>
      </c>
      <c r="X57" s="28">
        <v>2.80020665136149E-2</v>
      </c>
      <c r="Y57" s="28">
        <v>0.189705193119384</v>
      </c>
      <c r="Z57" s="28">
        <v>0.147608328760894</v>
      </c>
      <c r="AA57" s="28">
        <v>0.88332622201028199</v>
      </c>
      <c r="AB57" s="35">
        <v>1.9324451520696601E-4</v>
      </c>
      <c r="AC57" s="28">
        <v>3.5167103044623902E-4</v>
      </c>
      <c r="AD57" s="28">
        <v>0.54950365107343602</v>
      </c>
      <c r="AE57" s="45">
        <v>0.58543826257366605</v>
      </c>
      <c r="AF57" s="28">
        <v>0.60179995027965505</v>
      </c>
      <c r="AG57" s="28">
        <v>0.53844994236960098</v>
      </c>
      <c r="AH57" s="42">
        <f t="shared" si="3"/>
        <v>20</v>
      </c>
    </row>
    <row r="58" spans="1:34" x14ac:dyDescent="0.25">
      <c r="A58" s="2" t="s">
        <v>152</v>
      </c>
      <c r="B58" s="2" t="s">
        <v>51</v>
      </c>
      <c r="C58" s="28">
        <v>9.9999999999999995E-7</v>
      </c>
      <c r="D58" s="28">
        <v>3.2683663940760002</v>
      </c>
      <c r="E58" s="28">
        <v>1.9550552125079199</v>
      </c>
      <c r="F58" s="28">
        <v>1.6717514539568299</v>
      </c>
      <c r="G58" s="28">
        <v>0.101671403112638</v>
      </c>
      <c r="H58" s="35">
        <v>5.1191347431561098</v>
      </c>
      <c r="I58" s="28">
        <v>3.6068493370627102</v>
      </c>
      <c r="J58" s="28">
        <v>1.4192815570513799</v>
      </c>
      <c r="K58" s="45">
        <v>0.16286284112736199</v>
      </c>
      <c r="L58" s="35">
        <v>0.72233696542392101</v>
      </c>
      <c r="M58" s="28">
        <v>0.50675253672974097</v>
      </c>
      <c r="N58" s="28">
        <v>1.4254234820123901</v>
      </c>
      <c r="O58" s="45">
        <v>0.161090656686107</v>
      </c>
      <c r="P58" s="35">
        <v>-2.97940023928339</v>
      </c>
      <c r="Q58" s="28">
        <v>1.51239778241902</v>
      </c>
      <c r="R58" s="28">
        <v>-1.9699845331153301</v>
      </c>
      <c r="S58" s="45">
        <v>5.5154416473135903E-2</v>
      </c>
      <c r="T58" s="35">
        <v>-0.42447472700432698</v>
      </c>
      <c r="U58" s="28">
        <v>0.21232719741763001</v>
      </c>
      <c r="V58" s="28">
        <v>-1.999153816218</v>
      </c>
      <c r="W58" s="45">
        <v>5.1791453511179399E-2</v>
      </c>
      <c r="X58" s="28">
        <v>-0.53605930161410198</v>
      </c>
      <c r="Y58" s="28">
        <v>0.33974878494975003</v>
      </c>
      <c r="Z58" s="28">
        <v>-1.5778107983326199</v>
      </c>
      <c r="AA58" s="28">
        <v>0.12177242002845499</v>
      </c>
      <c r="AB58" s="35">
        <v>0.36455351069466602</v>
      </c>
      <c r="AC58" s="28">
        <v>0.15973002909107101</v>
      </c>
      <c r="AD58" s="28">
        <v>2.28231042571722</v>
      </c>
      <c r="AE58" s="45">
        <v>2.7361242149676099E-2</v>
      </c>
      <c r="AF58" s="28">
        <v>0.62722403760207501</v>
      </c>
      <c r="AG58" s="28">
        <v>0.56791877085694997</v>
      </c>
      <c r="AH58" s="42">
        <f t="shared" si="3"/>
        <v>15</v>
      </c>
    </row>
    <row r="59" spans="1:34" x14ac:dyDescent="0.25">
      <c r="A59" s="2" t="s">
        <v>52</v>
      </c>
      <c r="C59" s="28">
        <v>0.17539560430584</v>
      </c>
      <c r="D59" s="28">
        <v>-3.7114756828617599E-3</v>
      </c>
      <c r="E59" s="28">
        <v>1.42992211986159E-3</v>
      </c>
      <c r="F59" s="28">
        <v>-2.5955788999340799</v>
      </c>
      <c r="G59" s="28">
        <v>1.27855588381427E-2</v>
      </c>
      <c r="H59" s="35">
        <v>-3.2654406918040002</v>
      </c>
      <c r="I59" s="28">
        <v>1.25425497540758</v>
      </c>
      <c r="J59" s="28">
        <v>-2.6034903236025499</v>
      </c>
      <c r="K59" s="45">
        <v>1.25334155742536E-2</v>
      </c>
      <c r="L59" s="35">
        <v>-0.40765774963461598</v>
      </c>
      <c r="M59" s="28">
        <v>0.162432832794492</v>
      </c>
      <c r="N59" s="28">
        <v>-2.5097004258392799</v>
      </c>
      <c r="O59" s="45">
        <v>1.5836952223792E-2</v>
      </c>
      <c r="P59" s="35">
        <v>3.1004637489649199E-3</v>
      </c>
      <c r="Q59" s="28">
        <v>9.74293141588434E-4</v>
      </c>
      <c r="R59" s="28">
        <v>3.1822699109942301</v>
      </c>
      <c r="S59" s="45">
        <v>2.68066562899083E-3</v>
      </c>
      <c r="T59" s="35">
        <v>3.91051786209982E-4</v>
      </c>
      <c r="U59" s="28">
        <v>1.47523854906466E-4</v>
      </c>
      <c r="V59" s="28">
        <v>2.6507698463948</v>
      </c>
      <c r="W59" s="45">
        <v>1.111916930491E-2</v>
      </c>
      <c r="X59" s="28">
        <v>0.43583630789876798</v>
      </c>
      <c r="Y59" s="28">
        <v>0.13960122099734501</v>
      </c>
      <c r="Z59" s="28">
        <v>3.1220092831928499</v>
      </c>
      <c r="AA59" s="28">
        <v>3.1708310199611801E-3</v>
      </c>
      <c r="AB59" s="35">
        <v>-3.0586031884135602E-4</v>
      </c>
      <c r="AC59" s="28">
        <v>9.3458315613333305E-5</v>
      </c>
      <c r="AD59" s="28">
        <v>-3.2726923958997598</v>
      </c>
      <c r="AE59" s="45">
        <v>2.0774823310163401E-3</v>
      </c>
      <c r="AF59" s="28">
        <v>0.63382539753488198</v>
      </c>
      <c r="AG59" s="28">
        <v>0.57557034714270505</v>
      </c>
      <c r="AH59" s="42">
        <f t="shared" si="3"/>
        <v>12</v>
      </c>
    </row>
    <row r="60" spans="1:34" x14ac:dyDescent="0.25">
      <c r="A60" s="2" t="s">
        <v>183</v>
      </c>
      <c r="C60" s="28">
        <v>9.9999999999999995E-7</v>
      </c>
      <c r="D60" s="28">
        <v>-6.5910829980691696</v>
      </c>
      <c r="E60" s="28">
        <v>2.1763597608832899</v>
      </c>
      <c r="F60" s="28">
        <v>-3.0284896442829501</v>
      </c>
      <c r="G60" s="28">
        <v>4.1017294775076403E-3</v>
      </c>
      <c r="H60" s="35">
        <v>-8.1250899401010201</v>
      </c>
      <c r="I60" s="28">
        <v>2.4443052585183298</v>
      </c>
      <c r="J60" s="28">
        <v>-3.3240897027019498</v>
      </c>
      <c r="K60" s="45">
        <v>1.79452778413403E-3</v>
      </c>
      <c r="L60" s="35">
        <v>-1.17800879932261</v>
      </c>
      <c r="M60" s="28">
        <v>0.33276498876224597</v>
      </c>
      <c r="N60" s="28">
        <v>-3.54006232357658</v>
      </c>
      <c r="O60" s="45">
        <v>9.5893920129341804E-4</v>
      </c>
      <c r="P60" s="35">
        <v>5.9827656807119096</v>
      </c>
      <c r="Q60" s="28">
        <v>1.90207882186946</v>
      </c>
      <c r="R60" s="28">
        <v>3.14538262658944</v>
      </c>
      <c r="S60" s="45">
        <v>2.9714429698106701E-3</v>
      </c>
      <c r="T60" s="35">
        <v>0.86995886349260598</v>
      </c>
      <c r="U60" s="28">
        <v>0.26064394877763503</v>
      </c>
      <c r="V60" s="28">
        <v>3.3377289884247499</v>
      </c>
      <c r="W60" s="45">
        <v>1.7258278672969099E-3</v>
      </c>
      <c r="X60" s="28">
        <v>1.1021575257623699</v>
      </c>
      <c r="Y60" s="28">
        <v>0.29910152769721698</v>
      </c>
      <c r="Z60" s="28">
        <v>3.6848943375444398</v>
      </c>
      <c r="AA60" s="28">
        <v>6.2383145274536001E-4</v>
      </c>
      <c r="AB60" s="35">
        <v>-0.73965005735816902</v>
      </c>
      <c r="AC60" s="28">
        <v>0.21873687520413401</v>
      </c>
      <c r="AD60" s="28">
        <v>-3.3814602895277601</v>
      </c>
      <c r="AE60" s="45">
        <v>1.5220316081192601E-3</v>
      </c>
      <c r="AF60" s="28">
        <v>0.677135139981905</v>
      </c>
      <c r="AG60" s="28">
        <v>0.62577027588811696</v>
      </c>
      <c r="AH60" s="42">
        <f t="shared" si="3"/>
        <v>7</v>
      </c>
    </row>
    <row r="61" spans="1:34" x14ac:dyDescent="0.25">
      <c r="A61" s="7" t="s">
        <v>6</v>
      </c>
      <c r="B61" s="7"/>
      <c r="C61" s="24">
        <v>9.9999999999999995E-7</v>
      </c>
      <c r="D61" s="24">
        <v>2.27897101893869</v>
      </c>
      <c r="E61" s="24">
        <v>0.93274742928200105</v>
      </c>
      <c r="F61" s="24">
        <v>2.4432884480774901</v>
      </c>
      <c r="G61" s="24">
        <v>1.8635653548089999E-2</v>
      </c>
      <c r="H61" s="37">
        <v>-1.95044714676718</v>
      </c>
      <c r="I61" s="24">
        <v>1.0529003440214899</v>
      </c>
      <c r="J61" s="24">
        <v>-1.85245180879852</v>
      </c>
      <c r="K61" s="47">
        <v>7.0676505830319106E-2</v>
      </c>
      <c r="L61" s="37">
        <v>-0.28387654578031801</v>
      </c>
      <c r="M61" s="24">
        <v>0.14660829879217199</v>
      </c>
      <c r="N61" s="24">
        <v>-1.9362924753852699</v>
      </c>
      <c r="O61" s="47">
        <v>5.9271560761799701E-2</v>
      </c>
      <c r="P61" s="37">
        <v>-2.07840265748897</v>
      </c>
      <c r="Q61" s="24">
        <v>0.78798910936160405</v>
      </c>
      <c r="R61" s="24">
        <v>-2.6376032775031599</v>
      </c>
      <c r="S61" s="47">
        <v>1.14975271348161E-2</v>
      </c>
      <c r="T61" s="37">
        <v>-0.28702799477042101</v>
      </c>
      <c r="U61" s="24">
        <v>0.10831935158134599</v>
      </c>
      <c r="V61" s="24">
        <v>-2.6498311758713502</v>
      </c>
      <c r="W61" s="47">
        <v>1.1145759841709501E-2</v>
      </c>
      <c r="X61" s="24">
        <v>0.33130958544742001</v>
      </c>
      <c r="Y61" s="24">
        <v>0.120779579040297</v>
      </c>
      <c r="Z61" s="24">
        <v>2.74309273206591</v>
      </c>
      <c r="AA61" s="24">
        <v>8.7714078591023502E-3</v>
      </c>
      <c r="AB61" s="37">
        <v>0.240556440399363</v>
      </c>
      <c r="AC61" s="24">
        <v>8.5902479778929397E-2</v>
      </c>
      <c r="AD61" s="24">
        <v>2.8003433779611102</v>
      </c>
      <c r="AE61" s="47">
        <v>7.5551287078061699E-3</v>
      </c>
      <c r="AF61" s="24">
        <v>0.655008578178365</v>
      </c>
      <c r="AG61" s="24">
        <v>0.60012357925219595</v>
      </c>
      <c r="AH61" s="31">
        <f t="shared" si="3"/>
        <v>10</v>
      </c>
    </row>
    <row r="62" spans="1:34" x14ac:dyDescent="0.25">
      <c r="A62" s="2" t="s">
        <v>7</v>
      </c>
      <c r="C62" s="28">
        <v>0.17297537110549899</v>
      </c>
      <c r="D62" s="28">
        <v>2.48217443558607</v>
      </c>
      <c r="E62" s="28">
        <v>0.89949527020422004</v>
      </c>
      <c r="F62" s="28">
        <v>2.7595191634776799</v>
      </c>
      <c r="G62" s="28">
        <v>8.4050963105584096E-3</v>
      </c>
      <c r="H62" s="35">
        <v>-1.3563301980099101</v>
      </c>
      <c r="I62" s="28">
        <v>1.00730851803785</v>
      </c>
      <c r="J62" s="28">
        <v>-1.3464893562619</v>
      </c>
      <c r="K62" s="45">
        <v>0.18504040018510301</v>
      </c>
      <c r="L62" s="35">
        <v>-0.17955384709564701</v>
      </c>
      <c r="M62" s="28">
        <v>0.155280616938484</v>
      </c>
      <c r="N62" s="28">
        <v>-1.1563184809265701</v>
      </c>
      <c r="O62" s="45">
        <v>0.25379080290487199</v>
      </c>
      <c r="P62" s="35">
        <v>-2.1286576656051501</v>
      </c>
      <c r="Q62" s="28">
        <v>0.660371413726632</v>
      </c>
      <c r="R62" s="28">
        <v>-3.2234249111308801</v>
      </c>
      <c r="S62" s="45">
        <v>2.3880455179749998E-3</v>
      </c>
      <c r="T62" s="35">
        <v>-0.25874513285810402</v>
      </c>
      <c r="U62" s="28">
        <v>9.5495680509705402E-2</v>
      </c>
      <c r="V62" s="28">
        <v>-2.7094956701398401</v>
      </c>
      <c r="W62" s="45">
        <v>9.5669839445173804E-3</v>
      </c>
      <c r="X62" s="28">
        <v>0.253750205023904</v>
      </c>
      <c r="Y62" s="28">
        <v>0.121349581930512</v>
      </c>
      <c r="Z62" s="28">
        <v>2.0910678140548402</v>
      </c>
      <c r="AA62" s="28">
        <v>4.2329659085141899E-2</v>
      </c>
      <c r="AB62" s="35">
        <v>0.20931303949204899</v>
      </c>
      <c r="AC62" s="28">
        <v>6.3253860137149898E-2</v>
      </c>
      <c r="AD62" s="28">
        <v>3.30909511353468</v>
      </c>
      <c r="AE62" s="45">
        <v>1.87305100291679E-3</v>
      </c>
      <c r="AF62" s="28">
        <v>0.630585639135119</v>
      </c>
      <c r="AG62" s="28">
        <v>0.57181517263388804</v>
      </c>
      <c r="AH62" s="42">
        <f t="shared" si="3"/>
        <v>13</v>
      </c>
    </row>
    <row r="63" spans="1:34" x14ac:dyDescent="0.25">
      <c r="A63" s="2" t="s">
        <v>8</v>
      </c>
      <c r="C63" s="28">
        <v>9.9999999999999995E-7</v>
      </c>
      <c r="D63" s="28">
        <v>1.0937390134212299</v>
      </c>
      <c r="E63" s="28">
        <v>1.0664787970393901</v>
      </c>
      <c r="F63" s="28">
        <v>1.0255609548520901</v>
      </c>
      <c r="G63" s="28">
        <v>0.310703958144878</v>
      </c>
      <c r="H63" s="35">
        <v>-0.54415359589011603</v>
      </c>
      <c r="I63" s="28">
        <v>0.67593620879831795</v>
      </c>
      <c r="J63" s="28">
        <v>-0.80503690852353504</v>
      </c>
      <c r="K63" s="45">
        <v>0.42512733751793103</v>
      </c>
      <c r="L63" s="35">
        <v>-8.7520070334145994E-2</v>
      </c>
      <c r="M63" s="28">
        <v>0.10085825943681501</v>
      </c>
      <c r="N63" s="28">
        <v>-0.86775313021314504</v>
      </c>
      <c r="O63" s="45">
        <v>0.39023769660281099</v>
      </c>
      <c r="P63" s="35">
        <v>-0.85546314656962297</v>
      </c>
      <c r="Q63" s="28">
        <v>0.80909625240802396</v>
      </c>
      <c r="R63" s="28">
        <v>-1.0573070188171101</v>
      </c>
      <c r="S63" s="45">
        <v>0.29614204243015901</v>
      </c>
      <c r="T63" s="35">
        <v>-7.7190895491835207E-2</v>
      </c>
      <c r="U63" s="28">
        <v>0.10938956325834399</v>
      </c>
      <c r="V63" s="28">
        <v>-0.70565137287854995</v>
      </c>
      <c r="W63" s="45">
        <v>0.484124413834287</v>
      </c>
      <c r="X63" s="28">
        <v>0.148486157978684</v>
      </c>
      <c r="Y63" s="28">
        <v>7.1963351098492598E-2</v>
      </c>
      <c r="Z63" s="28">
        <v>2.0633580247737302</v>
      </c>
      <c r="AA63" s="28">
        <v>4.5008985284191297E-2</v>
      </c>
      <c r="AB63" s="35">
        <v>6.4290948680688603E-2</v>
      </c>
      <c r="AC63" s="28">
        <v>7.4586689191230807E-2</v>
      </c>
      <c r="AD63" s="28">
        <v>0.86196276276394002</v>
      </c>
      <c r="AE63" s="45">
        <v>0.393381546276514</v>
      </c>
      <c r="AF63" s="28">
        <v>0.60777309735684204</v>
      </c>
      <c r="AG63" s="28">
        <v>0.54537336284543103</v>
      </c>
      <c r="AH63" s="42">
        <f t="shared" si="3"/>
        <v>19</v>
      </c>
    </row>
    <row r="64" spans="1:34" x14ac:dyDescent="0.25">
      <c r="A64" s="2" t="s">
        <v>9</v>
      </c>
      <c r="C64" s="28">
        <v>9.9999999999999995E-7</v>
      </c>
      <c r="D64" s="28">
        <v>0.10997849828487601</v>
      </c>
      <c r="E64" s="28">
        <v>0.98692889963860397</v>
      </c>
      <c r="F64" s="28">
        <v>0.111435077364893</v>
      </c>
      <c r="G64" s="28">
        <v>0.91177814007682001</v>
      </c>
      <c r="H64" s="35">
        <v>-0.21161104897293501</v>
      </c>
      <c r="I64" s="28">
        <v>0.82276522982200895</v>
      </c>
      <c r="J64" s="28">
        <v>-0.25719493398950999</v>
      </c>
      <c r="K64" s="45">
        <v>0.79822727564562901</v>
      </c>
      <c r="L64" s="35">
        <v>-3.2693933517316101E-2</v>
      </c>
      <c r="M64" s="28">
        <v>0.104476897027556</v>
      </c>
      <c r="N64" s="28">
        <v>-0.31292979067604698</v>
      </c>
      <c r="O64" s="45">
        <v>0.75581248996680195</v>
      </c>
      <c r="P64" s="35">
        <v>-5.43345601077228E-2</v>
      </c>
      <c r="Q64" s="28">
        <v>0.75239905107929805</v>
      </c>
      <c r="R64" s="28">
        <v>-7.2215083245760495E-2</v>
      </c>
      <c r="S64" s="45">
        <v>0.94275801255548697</v>
      </c>
      <c r="T64" s="35">
        <v>3.8412956478608398E-3</v>
      </c>
      <c r="U64" s="28">
        <v>0.109559064900421</v>
      </c>
      <c r="V64" s="28">
        <v>3.5061413232690797E-2</v>
      </c>
      <c r="W64" s="45">
        <v>0.97218935156046404</v>
      </c>
      <c r="X64" s="28">
        <v>0.11228009728633701</v>
      </c>
      <c r="Y64" s="28">
        <v>7.7344406273160804E-2</v>
      </c>
      <c r="Z64" s="28">
        <v>1.45168995014058</v>
      </c>
      <c r="AA64" s="28">
        <v>0.15368129158055499</v>
      </c>
      <c r="AB64" s="35">
        <v>-7.5599039974705295E-4</v>
      </c>
      <c r="AC64" s="28">
        <v>7.4277024438255596E-2</v>
      </c>
      <c r="AD64" s="28">
        <v>-1.0177984450299099E-2</v>
      </c>
      <c r="AE64" s="45">
        <v>0.99192529237586702</v>
      </c>
      <c r="AF64" s="28">
        <v>0.58574209575108904</v>
      </c>
      <c r="AG64" s="28">
        <v>0.51983742916603504</v>
      </c>
      <c r="AH64" s="42">
        <f t="shared" si="3"/>
        <v>25</v>
      </c>
    </row>
    <row r="65" spans="1:34" x14ac:dyDescent="0.25">
      <c r="A65" s="5" t="s">
        <v>155</v>
      </c>
      <c r="B65" s="5"/>
      <c r="C65" s="53">
        <v>9.9999999999999995E-7</v>
      </c>
      <c r="D65" s="53">
        <v>3.7035966639481002</v>
      </c>
      <c r="E65" s="53">
        <v>1.49614964030376</v>
      </c>
      <c r="F65" s="53">
        <v>2.4754186106652898</v>
      </c>
      <c r="G65" s="53">
        <v>1.72300394027445E-2</v>
      </c>
      <c r="H65" s="54">
        <v>-2.01386199411942</v>
      </c>
      <c r="I65" s="53">
        <v>1.2061799884223099</v>
      </c>
      <c r="J65" s="53">
        <v>-1.6696198025583</v>
      </c>
      <c r="K65" s="60">
        <v>0.102095223756917</v>
      </c>
      <c r="L65" s="54">
        <v>-0.26759743295656202</v>
      </c>
      <c r="M65" s="53">
        <v>0.18814953959606301</v>
      </c>
      <c r="N65" s="53">
        <v>-1.4222593025264101</v>
      </c>
      <c r="O65" s="60">
        <v>0.16200175514350601</v>
      </c>
      <c r="P65" s="54">
        <v>-3.4718983082024399</v>
      </c>
      <c r="Q65" s="53">
        <v>1.08108214285045</v>
      </c>
      <c r="R65" s="53">
        <v>-3.21150278095263</v>
      </c>
      <c r="S65" s="60">
        <v>2.4695471036921802E-3</v>
      </c>
      <c r="T65" s="54">
        <v>-0.41646551779924601</v>
      </c>
      <c r="U65" s="53">
        <v>0.15138081977786499</v>
      </c>
      <c r="V65" s="53">
        <v>-2.7511115239722201</v>
      </c>
      <c r="W65" s="60">
        <v>8.5907828244282704E-3</v>
      </c>
      <c r="X65" s="53">
        <v>0.32597151429284899</v>
      </c>
      <c r="Y65" s="53">
        <v>0.14690830045776901</v>
      </c>
      <c r="Z65" s="53">
        <v>2.2188774444814601</v>
      </c>
      <c r="AA65" s="53">
        <v>3.1699647749129103E-2</v>
      </c>
      <c r="AB65" s="54">
        <v>0.35285907036124797</v>
      </c>
      <c r="AC65" s="53">
        <v>0.10372354072029</v>
      </c>
      <c r="AD65" s="53">
        <v>3.40191886924493</v>
      </c>
      <c r="AE65" s="60">
        <v>1.4347609017493199E-3</v>
      </c>
      <c r="AF65" s="53">
        <v>0.67617654698901097</v>
      </c>
      <c r="AG65" s="53">
        <v>0.62465917946453597</v>
      </c>
      <c r="AH65" s="51">
        <f t="shared" si="3"/>
        <v>8</v>
      </c>
    </row>
    <row r="67" spans="1:34" ht="17.5" x14ac:dyDescent="0.25">
      <c r="A67" s="19" t="s">
        <v>194</v>
      </c>
    </row>
    <row r="68" spans="1:34" x14ac:dyDescent="0.25">
      <c r="A68" s="98" t="s">
        <v>186</v>
      </c>
      <c r="B68" s="106"/>
      <c r="C68" s="106"/>
      <c r="D68" s="106"/>
      <c r="E68" s="106"/>
      <c r="F68" s="106"/>
      <c r="G68" s="106"/>
      <c r="H68" s="107" t="s">
        <v>195</v>
      </c>
      <c r="I68" s="98"/>
      <c r="J68" s="98"/>
      <c r="K68" s="108"/>
      <c r="L68" s="107" t="s">
        <v>188</v>
      </c>
      <c r="M68" s="98"/>
      <c r="N68" s="98"/>
      <c r="O68" s="108"/>
      <c r="P68" s="107" t="s">
        <v>196</v>
      </c>
      <c r="Q68" s="98"/>
      <c r="R68" s="98"/>
      <c r="S68" s="108"/>
      <c r="T68" s="107" t="s">
        <v>190</v>
      </c>
      <c r="U68" s="98"/>
      <c r="V68" s="98"/>
      <c r="W68" s="108"/>
      <c r="X68" s="107" t="s">
        <v>197</v>
      </c>
      <c r="Y68" s="98"/>
      <c r="Z68" s="98"/>
      <c r="AA68" s="108"/>
      <c r="AB68" s="107" t="s">
        <v>198</v>
      </c>
      <c r="AC68" s="98"/>
      <c r="AD68" s="98"/>
      <c r="AE68" s="108"/>
      <c r="AF68" s="109" t="s">
        <v>177</v>
      </c>
      <c r="AG68" s="109" t="s">
        <v>193</v>
      </c>
      <c r="AH68" s="109" t="s">
        <v>179</v>
      </c>
    </row>
    <row r="69" spans="1:34" x14ac:dyDescent="0.25">
      <c r="A69" s="32"/>
      <c r="B69" s="32"/>
      <c r="C69" s="33" t="s">
        <v>172</v>
      </c>
      <c r="D69" s="33" t="s">
        <v>173</v>
      </c>
      <c r="E69" s="33" t="s">
        <v>174</v>
      </c>
      <c r="F69" s="33" t="s">
        <v>175</v>
      </c>
      <c r="G69" s="33" t="s">
        <v>176</v>
      </c>
      <c r="H69" s="34" t="s">
        <v>173</v>
      </c>
      <c r="I69" s="33" t="s">
        <v>174</v>
      </c>
      <c r="J69" s="33" t="s">
        <v>175</v>
      </c>
      <c r="K69" s="44" t="s">
        <v>176</v>
      </c>
      <c r="L69" s="34" t="s">
        <v>173</v>
      </c>
      <c r="M69" s="33" t="s">
        <v>174</v>
      </c>
      <c r="N69" s="33" t="s">
        <v>175</v>
      </c>
      <c r="O69" s="44" t="s">
        <v>176</v>
      </c>
      <c r="P69" s="34" t="s">
        <v>173</v>
      </c>
      <c r="Q69" s="33" t="s">
        <v>174</v>
      </c>
      <c r="R69" s="33" t="s">
        <v>175</v>
      </c>
      <c r="S69" s="44" t="s">
        <v>176</v>
      </c>
      <c r="T69" s="34" t="s">
        <v>173</v>
      </c>
      <c r="U69" s="33" t="s">
        <v>174</v>
      </c>
      <c r="V69" s="33" t="s">
        <v>175</v>
      </c>
      <c r="W69" s="44" t="s">
        <v>176</v>
      </c>
      <c r="X69" s="34" t="s">
        <v>173</v>
      </c>
      <c r="Y69" s="33" t="s">
        <v>174</v>
      </c>
      <c r="Z69" s="33" t="s">
        <v>175</v>
      </c>
      <c r="AA69" s="44" t="s">
        <v>176</v>
      </c>
      <c r="AB69" s="34" t="s">
        <v>173</v>
      </c>
      <c r="AC69" s="33" t="s">
        <v>174</v>
      </c>
      <c r="AD69" s="33" t="s">
        <v>175</v>
      </c>
      <c r="AE69" s="44" t="s">
        <v>176</v>
      </c>
      <c r="AF69" s="110"/>
      <c r="AG69" s="110"/>
      <c r="AH69" s="111"/>
    </row>
    <row r="70" spans="1:34" x14ac:dyDescent="0.25">
      <c r="A70" s="55" t="s">
        <v>130</v>
      </c>
      <c r="B70" s="55" t="s">
        <v>33</v>
      </c>
      <c r="C70" s="55">
        <v>0.58742656970438101</v>
      </c>
      <c r="D70" s="55">
        <v>-5.5724543199913198E-2</v>
      </c>
      <c r="E70" s="55">
        <v>6.1473965599423898E-2</v>
      </c>
      <c r="F70" s="55">
        <v>-0.90647386509965699</v>
      </c>
      <c r="G70" s="24">
        <v>0.36962267301206703</v>
      </c>
      <c r="H70" s="56">
        <v>1.0044095345253099</v>
      </c>
      <c r="I70" s="55">
        <v>1.4454160291443101</v>
      </c>
      <c r="J70" s="55">
        <v>0.69489303721083195</v>
      </c>
      <c r="K70" s="47">
        <v>0.490775830221096</v>
      </c>
      <c r="L70" s="56">
        <v>-9.2944886067186899E-2</v>
      </c>
      <c r="M70" s="55">
        <v>0.196510530095661</v>
      </c>
      <c r="N70" s="55">
        <v>-0.47297661871830099</v>
      </c>
      <c r="O70" s="47">
        <v>0.63856786301633806</v>
      </c>
      <c r="P70" s="56">
        <v>-3.78987894224974E-2</v>
      </c>
      <c r="Q70" s="55">
        <v>6.3626664013973502E-2</v>
      </c>
      <c r="R70" s="55">
        <v>-0.59564319471745597</v>
      </c>
      <c r="S70" s="47">
        <v>0.55446529577787496</v>
      </c>
      <c r="T70" s="56">
        <v>4.53642254024511E-3</v>
      </c>
      <c r="U70" s="55">
        <v>7.8167182212263708E-3</v>
      </c>
      <c r="V70" s="55">
        <v>0.58034873611363103</v>
      </c>
      <c r="W70" s="47">
        <v>0.56463999476320803</v>
      </c>
      <c r="X70" s="56">
        <v>7.7315141646394601E-3</v>
      </c>
      <c r="Y70" s="55">
        <v>0.165972311982653</v>
      </c>
      <c r="Z70" s="55">
        <v>4.6583156384828399E-2</v>
      </c>
      <c r="AA70" s="47">
        <v>0.96305624879210805</v>
      </c>
      <c r="AB70" s="56">
        <v>-9.7546324223651803E-6</v>
      </c>
      <c r="AC70" s="55">
        <v>7.1139277178163896E-3</v>
      </c>
      <c r="AD70" s="55">
        <v>-1.3712020713867101E-3</v>
      </c>
      <c r="AE70" s="47">
        <v>0.99891213748341301</v>
      </c>
      <c r="AF70" s="55">
        <v>0.56852473151913496</v>
      </c>
      <c r="AG70" s="55">
        <v>0.49988093880627099</v>
      </c>
      <c r="AH70" s="31">
        <f>_xlfn.RANK.AVG(AG70,$AG$70:$AG$95,0)</f>
        <v>15</v>
      </c>
    </row>
    <row r="71" spans="1:34" s="13" customFormat="1" x14ac:dyDescent="0.25">
      <c r="A71" s="9" t="s">
        <v>131</v>
      </c>
      <c r="B71" s="9" t="s">
        <v>34</v>
      </c>
      <c r="C71" s="9">
        <v>0.87102385955316397</v>
      </c>
      <c r="D71" s="9">
        <v>0.34548287532334898</v>
      </c>
      <c r="E71" s="9">
        <v>0.114398098777046</v>
      </c>
      <c r="F71" s="9">
        <v>3.0200053935920002</v>
      </c>
      <c r="G71" s="26">
        <v>4.1978193614062896E-3</v>
      </c>
      <c r="H71" s="57">
        <v>-2.8511469646558099</v>
      </c>
      <c r="I71" s="9">
        <v>1.1261352461577001</v>
      </c>
      <c r="J71" s="9">
        <v>-2.5317980006253502</v>
      </c>
      <c r="K71" s="46">
        <v>1.4994116877228099E-2</v>
      </c>
      <c r="L71" s="57">
        <v>0.243720426493475</v>
      </c>
      <c r="M71" s="9">
        <v>0.111592461935637</v>
      </c>
      <c r="N71" s="9">
        <v>2.1840223099840301</v>
      </c>
      <c r="O71" s="46">
        <v>3.4334582785630098E-2</v>
      </c>
      <c r="P71" s="57">
        <v>0.333169622678327</v>
      </c>
      <c r="Q71" s="9">
        <v>0.121957810495553</v>
      </c>
      <c r="R71" s="9">
        <v>2.7318432605878402</v>
      </c>
      <c r="S71" s="46">
        <v>9.0307234406144E-3</v>
      </c>
      <c r="T71" s="57">
        <v>-2.6789835185422599E-2</v>
      </c>
      <c r="U71" s="9">
        <v>1.29521322579783E-2</v>
      </c>
      <c r="V71" s="9">
        <v>-2.0683725777213602</v>
      </c>
      <c r="W71" s="46">
        <v>4.4513423585457797E-2</v>
      </c>
      <c r="X71" s="57">
        <v>0.185041050169371</v>
      </c>
      <c r="Y71" s="9">
        <v>0.118784946654745</v>
      </c>
      <c r="Z71" s="9">
        <v>1.5577819865273299</v>
      </c>
      <c r="AA71" s="46">
        <v>0.126449395884774</v>
      </c>
      <c r="AB71" s="57">
        <v>-1.7469440771020299E-2</v>
      </c>
      <c r="AC71" s="9">
        <v>1.2505784263491001E-2</v>
      </c>
      <c r="AD71" s="9">
        <v>-1.3969088545706101</v>
      </c>
      <c r="AE71" s="46">
        <v>0.169447042351584</v>
      </c>
      <c r="AF71" s="9">
        <v>0.72003582541401201</v>
      </c>
      <c r="AG71" s="9">
        <v>0.67549607036624104</v>
      </c>
      <c r="AH71" s="41">
        <f t="shared" ref="AH71:AH95" si="4">_xlfn.RANK.AVG(AG71,$AG$70:$AG$95,0)</f>
        <v>1</v>
      </c>
    </row>
    <row r="72" spans="1:34" x14ac:dyDescent="0.25">
      <c r="A72" s="10" t="s">
        <v>132</v>
      </c>
      <c r="B72" s="10" t="s">
        <v>35</v>
      </c>
      <c r="C72" s="10">
        <v>0.89972895893493499</v>
      </c>
      <c r="D72" s="10">
        <v>2.2027716228467401E-2</v>
      </c>
      <c r="E72" s="10">
        <v>1.2756126916815901E-2</v>
      </c>
      <c r="F72" s="10">
        <v>1.7268342007031301</v>
      </c>
      <c r="G72" s="28">
        <v>9.1212911777564604E-2</v>
      </c>
      <c r="H72" s="58">
        <v>-0.73234238537892804</v>
      </c>
      <c r="I72" s="10">
        <v>1.03004213879457</v>
      </c>
      <c r="J72" s="10">
        <v>-0.71098293729610795</v>
      </c>
      <c r="K72" s="45">
        <v>0.48084696519937298</v>
      </c>
      <c r="L72" s="58">
        <v>0.12681937190931</v>
      </c>
      <c r="M72" s="10">
        <v>0.110375901478034</v>
      </c>
      <c r="N72" s="10">
        <v>1.1489769977964599</v>
      </c>
      <c r="O72" s="45">
        <v>0.25677320289665001</v>
      </c>
      <c r="P72" s="58">
        <v>1.03214655212991E-2</v>
      </c>
      <c r="Q72" s="10">
        <v>1.7260459416322899E-2</v>
      </c>
      <c r="R72" s="10">
        <v>0.59798324438214201</v>
      </c>
      <c r="S72" s="45">
        <v>0.55291678756966101</v>
      </c>
      <c r="T72" s="58">
        <v>-1.91889045043953E-3</v>
      </c>
      <c r="U72" s="10">
        <v>1.5346794234206E-3</v>
      </c>
      <c r="V72" s="10">
        <v>-1.2503526281485999</v>
      </c>
      <c r="W72" s="45">
        <v>0.21777971547538799</v>
      </c>
      <c r="X72" s="58">
        <v>3.7890777490609699E-2</v>
      </c>
      <c r="Y72" s="10">
        <v>0.109032144690706</v>
      </c>
      <c r="Z72" s="10">
        <v>0.34751932650775103</v>
      </c>
      <c r="AA72" s="45">
        <v>0.72985813942706101</v>
      </c>
      <c r="AB72" s="58">
        <v>7.65449044740074E-5</v>
      </c>
      <c r="AC72" s="10">
        <v>1.91174904316866E-3</v>
      </c>
      <c r="AD72" s="10">
        <v>4.0039201142811599E-2</v>
      </c>
      <c r="AE72" s="45">
        <v>0.96824300260229301</v>
      </c>
      <c r="AF72" s="10">
        <v>0.60106817934600398</v>
      </c>
      <c r="AG72" s="10">
        <v>0.53760175333286797</v>
      </c>
      <c r="AH72" s="42">
        <f t="shared" si="4"/>
        <v>10</v>
      </c>
    </row>
    <row r="73" spans="1:34" x14ac:dyDescent="0.25">
      <c r="A73" s="10" t="s">
        <v>134</v>
      </c>
      <c r="B73" s="10" t="s">
        <v>36</v>
      </c>
      <c r="C73" s="10">
        <v>0.87877063071624395</v>
      </c>
      <c r="D73" s="10">
        <v>-0.80753520080128305</v>
      </c>
      <c r="E73" s="10">
        <v>0.53612276726763497</v>
      </c>
      <c r="F73" s="10">
        <v>-1.50625052712629</v>
      </c>
      <c r="G73" s="28">
        <v>0.13914906902309701</v>
      </c>
      <c r="H73" s="58">
        <v>0.36244502595883399</v>
      </c>
      <c r="I73" s="10">
        <v>1.60641002508325</v>
      </c>
      <c r="J73" s="10">
        <v>0.22562423061325901</v>
      </c>
      <c r="K73" s="45">
        <v>0.82253843043233599</v>
      </c>
      <c r="L73" s="58">
        <v>-0.147803625559423</v>
      </c>
      <c r="M73" s="10">
        <v>0.13136561690274201</v>
      </c>
      <c r="N73" s="10">
        <v>-1.12513174333015</v>
      </c>
      <c r="O73" s="45">
        <v>0.26663343330167</v>
      </c>
      <c r="P73" s="58">
        <v>-0.240552951868892</v>
      </c>
      <c r="Q73" s="10">
        <v>0.68909807689483904</v>
      </c>
      <c r="R73" s="10">
        <v>-0.349083766062523</v>
      </c>
      <c r="S73" s="45">
        <v>0.72869152641711799</v>
      </c>
      <c r="T73" s="58">
        <v>7.2340535462766198E-2</v>
      </c>
      <c r="U73" s="10">
        <v>6.4544978570223205E-2</v>
      </c>
      <c r="V73" s="10">
        <v>1.12077712418886</v>
      </c>
      <c r="W73" s="45">
        <v>0.26846283541133698</v>
      </c>
      <c r="X73" s="58">
        <v>8.5629824322175793E-2</v>
      </c>
      <c r="Y73" s="10">
        <v>0.187849432686162</v>
      </c>
      <c r="Z73" s="10">
        <v>0.455842868928098</v>
      </c>
      <c r="AA73" s="45">
        <v>0.65074485494924905</v>
      </c>
      <c r="AB73" s="58">
        <v>-1.7085735349933601E-2</v>
      </c>
      <c r="AC73" s="10">
        <v>7.8154725582390699E-2</v>
      </c>
      <c r="AD73" s="10">
        <v>-0.21861423250628501</v>
      </c>
      <c r="AE73" s="45">
        <v>0.82796142289401398</v>
      </c>
      <c r="AF73" s="10">
        <v>0.56989021149877905</v>
      </c>
      <c r="AG73" s="10">
        <v>0.50146365423722095</v>
      </c>
      <c r="AH73" s="42">
        <f t="shared" si="4"/>
        <v>13</v>
      </c>
    </row>
    <row r="74" spans="1:34" x14ac:dyDescent="0.25">
      <c r="A74" s="10" t="s">
        <v>135</v>
      </c>
      <c r="B74" s="10" t="s">
        <v>37</v>
      </c>
      <c r="C74" s="10">
        <v>0.62198220921863701</v>
      </c>
      <c r="D74" s="10">
        <v>-8.5589325526920695E-2</v>
      </c>
      <c r="E74" s="10">
        <v>5.5335318871140397E-2</v>
      </c>
      <c r="F74" s="10">
        <v>-1.54673953765827</v>
      </c>
      <c r="G74" s="28">
        <v>0.12908918078218601</v>
      </c>
      <c r="H74" s="58">
        <v>0.71976721131989096</v>
      </c>
      <c r="I74" s="10">
        <v>1.7402672856155199</v>
      </c>
      <c r="J74" s="10">
        <v>0.41359578340020098</v>
      </c>
      <c r="K74" s="45">
        <v>0.68117918233330699</v>
      </c>
      <c r="L74" s="58">
        <v>-0.23212212522415901</v>
      </c>
      <c r="M74" s="10">
        <v>0.20048844565776899</v>
      </c>
      <c r="N74" s="10">
        <v>-1.1577830555900901</v>
      </c>
      <c r="O74" s="45">
        <v>0.25319883087220102</v>
      </c>
      <c r="P74" s="58">
        <v>-2.53160521444755E-2</v>
      </c>
      <c r="Q74" s="10">
        <v>6.08072587506331E-2</v>
      </c>
      <c r="R74" s="10">
        <v>-0.4163327317269</v>
      </c>
      <c r="S74" s="45">
        <v>0.67919046866964194</v>
      </c>
      <c r="T74" s="58">
        <v>7.9345353021085304E-3</v>
      </c>
      <c r="U74" s="10">
        <v>6.4003499924774297E-3</v>
      </c>
      <c r="V74" s="10">
        <v>1.2397033461348601</v>
      </c>
      <c r="W74" s="45">
        <v>0.22165649018184599</v>
      </c>
      <c r="X74" s="58">
        <v>0.100835670326873</v>
      </c>
      <c r="Y74" s="10">
        <v>0.180966232045739</v>
      </c>
      <c r="Z74" s="10">
        <v>0.55720710536420603</v>
      </c>
      <c r="AA74" s="45">
        <v>0.58020959687406204</v>
      </c>
      <c r="AB74" s="58">
        <v>-2.4719357692963898E-3</v>
      </c>
      <c r="AC74" s="10">
        <v>6.1230795163322504E-3</v>
      </c>
      <c r="AD74" s="10">
        <v>-0.40370793204676297</v>
      </c>
      <c r="AE74" s="45">
        <v>0.68838289515024997</v>
      </c>
      <c r="AF74" s="10">
        <v>0.60581681924666897</v>
      </c>
      <c r="AG74" s="10">
        <v>0.54310585867227601</v>
      </c>
      <c r="AH74" s="42">
        <f t="shared" si="4"/>
        <v>8</v>
      </c>
    </row>
    <row r="75" spans="1:34" x14ac:dyDescent="0.25">
      <c r="A75" s="10" t="s">
        <v>136</v>
      </c>
      <c r="B75" s="10" t="s">
        <v>38</v>
      </c>
      <c r="C75" s="10">
        <v>0.55029225303872897</v>
      </c>
      <c r="D75" s="10">
        <v>-3.00518175731249E-2</v>
      </c>
      <c r="E75" s="10">
        <v>3.7418694841176901E-2</v>
      </c>
      <c r="F75" s="10">
        <v>-0.803123083279075</v>
      </c>
      <c r="G75" s="28">
        <v>0.42622087451329899</v>
      </c>
      <c r="H75" s="58">
        <v>0.41211598364873803</v>
      </c>
      <c r="I75" s="10">
        <v>0.65251931179955203</v>
      </c>
      <c r="J75" s="10">
        <v>0.63157668469946504</v>
      </c>
      <c r="K75" s="45">
        <v>0.53093129577199205</v>
      </c>
      <c r="L75" s="58">
        <v>-3.1650838754285503E-2</v>
      </c>
      <c r="M75" s="10">
        <v>8.3974288266602401E-2</v>
      </c>
      <c r="N75" s="10">
        <v>-0.37691106894291398</v>
      </c>
      <c r="O75" s="45">
        <v>0.70805141233082602</v>
      </c>
      <c r="P75" s="58">
        <v>-1.17390658392699E-2</v>
      </c>
      <c r="Q75" s="10">
        <v>4.2618755775158002E-2</v>
      </c>
      <c r="R75" s="10">
        <v>-0.27544365446051899</v>
      </c>
      <c r="S75" s="45">
        <v>0.78426485573400795</v>
      </c>
      <c r="T75" s="58">
        <v>2.6003673590565802E-3</v>
      </c>
      <c r="U75" s="10">
        <v>4.4163440961059496E-3</v>
      </c>
      <c r="V75" s="10">
        <v>0.58880542423073901</v>
      </c>
      <c r="W75" s="45">
        <v>0.55900266990371505</v>
      </c>
      <c r="X75" s="58">
        <v>1.48739477938218E-2</v>
      </c>
      <c r="Y75" s="10">
        <v>6.8145243417858797E-2</v>
      </c>
      <c r="Z75" s="10">
        <v>0.218268319956192</v>
      </c>
      <c r="AA75" s="45">
        <v>0.82822924581045299</v>
      </c>
      <c r="AB75" s="58">
        <v>-9.2506847130117997E-4</v>
      </c>
      <c r="AC75" s="10">
        <v>4.4926438439714398E-3</v>
      </c>
      <c r="AD75" s="10">
        <v>-0.20590736845131999</v>
      </c>
      <c r="AE75" s="45">
        <v>0.83781303964189802</v>
      </c>
      <c r="AF75" s="10">
        <v>0.51950870093143997</v>
      </c>
      <c r="AG75" s="10">
        <v>0.44306690335235099</v>
      </c>
      <c r="AH75" s="42">
        <f t="shared" si="4"/>
        <v>20</v>
      </c>
    </row>
    <row r="76" spans="1:34" x14ac:dyDescent="0.25">
      <c r="A76" s="10" t="s">
        <v>137</v>
      </c>
      <c r="B76" s="10" t="s">
        <v>39</v>
      </c>
      <c r="C76" s="10">
        <v>0.71729706071070598</v>
      </c>
      <c r="D76" s="10">
        <v>-7.7753220324021698E-3</v>
      </c>
      <c r="E76" s="10">
        <v>4.3388821605786103E-2</v>
      </c>
      <c r="F76" s="10">
        <v>-0.17920104175784499</v>
      </c>
      <c r="G76" s="28">
        <v>0.85860251230474505</v>
      </c>
      <c r="H76" s="58">
        <v>2.5441569905396502E-2</v>
      </c>
      <c r="I76" s="10">
        <v>0.87249954644269501</v>
      </c>
      <c r="J76" s="10">
        <v>2.9159407599838202E-2</v>
      </c>
      <c r="K76" s="45">
        <v>0.97686931742666105</v>
      </c>
      <c r="L76" s="58">
        <v>-1.38648284717702E-2</v>
      </c>
      <c r="M76" s="10">
        <v>6.4526101355522905E-2</v>
      </c>
      <c r="N76" s="10">
        <v>-0.214871628387687</v>
      </c>
      <c r="O76" s="45">
        <v>0.83086022805892801</v>
      </c>
      <c r="P76" s="58">
        <v>-4.1262530881471804E-3</v>
      </c>
      <c r="Q76" s="10">
        <v>4.9380239390358502E-2</v>
      </c>
      <c r="R76" s="10">
        <v>-8.3560815805863303E-2</v>
      </c>
      <c r="S76" s="45">
        <v>0.93378464019077501</v>
      </c>
      <c r="T76" s="58">
        <v>1.12203970086183E-3</v>
      </c>
      <c r="U76" s="10">
        <v>4.6154743187038702E-3</v>
      </c>
      <c r="V76" s="10">
        <v>0.243103876954715</v>
      </c>
      <c r="W76" s="45">
        <v>0.80905472015236501</v>
      </c>
      <c r="X76" s="58">
        <v>4.3563015352384903E-2</v>
      </c>
      <c r="Y76" s="10">
        <v>9.7300723222320806E-2</v>
      </c>
      <c r="Z76" s="10">
        <v>0.44771522666741698</v>
      </c>
      <c r="AA76" s="45">
        <v>0.65655535020654598</v>
      </c>
      <c r="AB76" s="58">
        <v>-3.5122539935450399E-4</v>
      </c>
      <c r="AC76" s="10">
        <v>4.98762216759007E-3</v>
      </c>
      <c r="AD76" s="10">
        <v>-7.0419407796523295E-2</v>
      </c>
      <c r="AE76" s="45">
        <v>0.94417893704079603</v>
      </c>
      <c r="AF76" s="10">
        <v>0.46417666487675002</v>
      </c>
      <c r="AG76" s="10">
        <v>0.37893204337986902</v>
      </c>
      <c r="AH76" s="42">
        <f t="shared" si="4"/>
        <v>26</v>
      </c>
    </row>
    <row r="77" spans="1:34" x14ac:dyDescent="0.25">
      <c r="A77" s="10" t="s">
        <v>138</v>
      </c>
      <c r="B77" s="10" t="s">
        <v>40</v>
      </c>
      <c r="C77" s="10">
        <v>0.63932653484067103</v>
      </c>
      <c r="D77" s="10">
        <v>-7.3558484293588605E-2</v>
      </c>
      <c r="E77" s="10">
        <v>6.8656352360672496E-2</v>
      </c>
      <c r="F77" s="10">
        <v>-1.0714009958927599</v>
      </c>
      <c r="G77" s="28">
        <v>0.28983094094246598</v>
      </c>
      <c r="H77" s="58">
        <v>1.3769358939246701</v>
      </c>
      <c r="I77" s="10">
        <v>1.8035879098980201</v>
      </c>
      <c r="J77" s="10">
        <v>0.76344262809042696</v>
      </c>
      <c r="K77" s="45">
        <v>0.449273782954421</v>
      </c>
      <c r="L77" s="58">
        <v>-0.119942692426491</v>
      </c>
      <c r="M77" s="10">
        <v>0.219709986600547</v>
      </c>
      <c r="N77" s="10">
        <v>-0.54591370325172495</v>
      </c>
      <c r="O77" s="45">
        <v>0.58788262388468804</v>
      </c>
      <c r="P77" s="58">
        <v>-5.6984027194552297E-2</v>
      </c>
      <c r="Q77" s="10">
        <v>7.8008411452322998E-2</v>
      </c>
      <c r="R77" s="10">
        <v>-0.73048567627068905</v>
      </c>
      <c r="S77" s="45">
        <v>0.46896527148929501</v>
      </c>
      <c r="T77" s="58">
        <v>5.52093864735426E-3</v>
      </c>
      <c r="U77" s="10">
        <v>8.5834264020720006E-3</v>
      </c>
      <c r="V77" s="10">
        <v>0.64320917879851902</v>
      </c>
      <c r="W77" s="45">
        <v>0.52342660586547296</v>
      </c>
      <c r="X77" s="58">
        <v>-4.1751706903383496E-3</v>
      </c>
      <c r="Y77" s="10">
        <v>0.20329020875669401</v>
      </c>
      <c r="Z77" s="10">
        <v>-2.0537982207177299E-2</v>
      </c>
      <c r="AA77" s="45">
        <v>0.98370706817321896</v>
      </c>
      <c r="AB77" s="58">
        <v>1.00763582478947E-3</v>
      </c>
      <c r="AC77" s="10">
        <v>8.5479475579322804E-3</v>
      </c>
      <c r="AD77" s="10">
        <v>0.117880440650856</v>
      </c>
      <c r="AE77" s="45">
        <v>0.90669888309579205</v>
      </c>
      <c r="AF77" s="10">
        <v>0.60334452873773103</v>
      </c>
      <c r="AG77" s="10">
        <v>0.54024024921873404</v>
      </c>
      <c r="AH77" s="42">
        <f t="shared" si="4"/>
        <v>9</v>
      </c>
    </row>
    <row r="78" spans="1:34" x14ac:dyDescent="0.25">
      <c r="A78" s="10" t="s">
        <v>139</v>
      </c>
      <c r="B78" s="10" t="s">
        <v>41</v>
      </c>
      <c r="C78" s="10">
        <v>0.57645231899918503</v>
      </c>
      <c r="D78" s="10">
        <v>-2.2971159482082702E-2</v>
      </c>
      <c r="E78" s="10">
        <v>4.3996671790179E-2</v>
      </c>
      <c r="F78" s="10">
        <v>-0.522111299500849</v>
      </c>
      <c r="G78" s="28">
        <v>0.60421162033869902</v>
      </c>
      <c r="H78" s="58">
        <v>0.41378081210839202</v>
      </c>
      <c r="I78" s="10">
        <v>1.0338923111104299</v>
      </c>
      <c r="J78" s="10">
        <v>0.40021654834049403</v>
      </c>
      <c r="K78" s="45">
        <v>0.69093355851837701</v>
      </c>
      <c r="L78" s="58">
        <v>-2.7268614765868698E-2</v>
      </c>
      <c r="M78" s="10">
        <v>0.132694695895792</v>
      </c>
      <c r="N78" s="10">
        <v>-0.20549890545197999</v>
      </c>
      <c r="O78" s="45">
        <v>0.83813016632123905</v>
      </c>
      <c r="P78" s="58">
        <v>-1.0306666065487999E-2</v>
      </c>
      <c r="Q78" s="10">
        <v>4.7915499426645601E-2</v>
      </c>
      <c r="R78" s="10">
        <v>-0.21510087944020301</v>
      </c>
      <c r="S78" s="45">
        <v>0.83068259451943705</v>
      </c>
      <c r="T78" s="58">
        <v>1.6970447561450699E-3</v>
      </c>
      <c r="U78" s="10">
        <v>5.3969436023566901E-3</v>
      </c>
      <c r="V78" s="10">
        <v>0.314445523463321</v>
      </c>
      <c r="W78" s="45">
        <v>0.75466890930965003</v>
      </c>
      <c r="X78" s="58">
        <v>1.8700609639938501E-2</v>
      </c>
      <c r="Y78" s="10">
        <v>0.112500725977872</v>
      </c>
      <c r="Z78" s="10">
        <v>0.16622656856113699</v>
      </c>
      <c r="AA78" s="45">
        <v>0.86874015368667701</v>
      </c>
      <c r="AB78" s="58">
        <v>-6.2414033813235103E-4</v>
      </c>
      <c r="AC78" s="10">
        <v>5.1035523095211803E-3</v>
      </c>
      <c r="AD78" s="10">
        <v>-0.12229527597237599</v>
      </c>
      <c r="AE78" s="45">
        <v>0.90322204315105703</v>
      </c>
      <c r="AF78" s="10">
        <v>0.50127126065343697</v>
      </c>
      <c r="AG78" s="10">
        <v>0.42192805212102902</v>
      </c>
      <c r="AH78" s="42">
        <f t="shared" si="4"/>
        <v>23</v>
      </c>
    </row>
    <row r="79" spans="1:34" s="13" customFormat="1" x14ac:dyDescent="0.25">
      <c r="A79" s="9" t="s">
        <v>140</v>
      </c>
      <c r="B79" s="9" t="s">
        <v>42</v>
      </c>
      <c r="C79" s="9">
        <v>0.66466914421650303</v>
      </c>
      <c r="D79" s="9">
        <v>-0.100792963181997</v>
      </c>
      <c r="E79" s="9">
        <v>5.89700320025731E-2</v>
      </c>
      <c r="F79" s="9">
        <v>-1.7092234777420401</v>
      </c>
      <c r="G79" s="26">
        <v>9.4454866028087295E-2</v>
      </c>
      <c r="H79" s="57">
        <v>1.1414895026362599</v>
      </c>
      <c r="I79" s="9">
        <v>1.5486829070304</v>
      </c>
      <c r="J79" s="9">
        <v>0.73707115733915496</v>
      </c>
      <c r="K79" s="46">
        <v>0.46499143887035399</v>
      </c>
      <c r="L79" s="57">
        <v>-0.209512652253142</v>
      </c>
      <c r="M79" s="9">
        <v>0.19016432260861801</v>
      </c>
      <c r="N79" s="9">
        <v>-1.1017453188858399</v>
      </c>
      <c r="O79" s="46">
        <v>0.27656279108124099</v>
      </c>
      <c r="P79" s="57">
        <v>-4.74493976948729E-2</v>
      </c>
      <c r="Q79" s="9">
        <v>6.3957911819789298E-2</v>
      </c>
      <c r="R79" s="9">
        <v>-0.74188472301235298</v>
      </c>
      <c r="S79" s="46">
        <v>0.46209911413261701</v>
      </c>
      <c r="T79" s="57">
        <v>8.7072269485440907E-3</v>
      </c>
      <c r="U79" s="9">
        <v>7.1175962911969402E-3</v>
      </c>
      <c r="V79" s="9">
        <v>1.22333813162643</v>
      </c>
      <c r="W79" s="46">
        <v>0.22771341547752999</v>
      </c>
      <c r="X79" s="57">
        <v>3.5697192780467901E-2</v>
      </c>
      <c r="Y79" s="9">
        <v>0.17163595141559099</v>
      </c>
      <c r="Z79" s="9">
        <v>0.20798202524616999</v>
      </c>
      <c r="AA79" s="46">
        <v>0.83620271818812597</v>
      </c>
      <c r="AB79" s="57">
        <v>-3.6306715815004299E-4</v>
      </c>
      <c r="AC79" s="9">
        <v>6.86087739544128E-3</v>
      </c>
      <c r="AD79" s="9">
        <v>-5.2918473428964601E-2</v>
      </c>
      <c r="AE79" s="46">
        <v>0.95803640001884505</v>
      </c>
      <c r="AF79" s="9">
        <v>0.63567398680666198</v>
      </c>
      <c r="AG79" s="9">
        <v>0.57771303016226805</v>
      </c>
      <c r="AH79" s="41">
        <f t="shared" si="4"/>
        <v>3</v>
      </c>
    </row>
    <row r="80" spans="1:34" x14ac:dyDescent="0.25">
      <c r="A80" s="10" t="s">
        <v>141</v>
      </c>
      <c r="B80" s="10" t="s">
        <v>43</v>
      </c>
      <c r="C80" s="10">
        <v>0.55576817908934195</v>
      </c>
      <c r="D80" s="10">
        <v>-1.97268155478274E-2</v>
      </c>
      <c r="E80" s="10">
        <v>4.5728008653036001E-2</v>
      </c>
      <c r="F80" s="10">
        <v>-0.431394590075107</v>
      </c>
      <c r="G80" s="28">
        <v>0.66828787840124404</v>
      </c>
      <c r="H80" s="58">
        <v>0.48984978314876298</v>
      </c>
      <c r="I80" s="10">
        <v>1.0086034716552099</v>
      </c>
      <c r="J80" s="10">
        <v>0.485671323681717</v>
      </c>
      <c r="K80" s="45">
        <v>0.62961004875166904</v>
      </c>
      <c r="L80" s="58">
        <v>-2.5259830558611401E-2</v>
      </c>
      <c r="M80" s="10">
        <v>0.131818504932879</v>
      </c>
      <c r="N80" s="10">
        <v>-0.19162583107336401</v>
      </c>
      <c r="O80" s="45">
        <v>0.84891689790206804</v>
      </c>
      <c r="P80" s="58">
        <v>-1.2282337325924E-2</v>
      </c>
      <c r="Q80" s="10">
        <v>4.9777321943706203E-2</v>
      </c>
      <c r="R80" s="10">
        <v>-0.24674564332356499</v>
      </c>
      <c r="S80" s="45">
        <v>0.80625269966507196</v>
      </c>
      <c r="T80" s="58">
        <v>1.7221548608264399E-3</v>
      </c>
      <c r="U80" s="10">
        <v>5.6383205763684699E-3</v>
      </c>
      <c r="V80" s="10">
        <v>0.30543755671580602</v>
      </c>
      <c r="W80" s="45">
        <v>0.76147326966325002</v>
      </c>
      <c r="X80" s="58">
        <v>1.6237037158054701E-2</v>
      </c>
      <c r="Y80" s="10">
        <v>0.11011728609199301</v>
      </c>
      <c r="Z80" s="10">
        <v>0.14745220967841599</v>
      </c>
      <c r="AA80" s="45">
        <v>0.88344871076314102</v>
      </c>
      <c r="AB80" s="58">
        <v>-7.6811161517220704E-4</v>
      </c>
      <c r="AC80" s="10">
        <v>5.3825314154626498E-3</v>
      </c>
      <c r="AD80" s="10">
        <v>-0.14270452987336399</v>
      </c>
      <c r="AE80" s="45">
        <v>0.88717503371679396</v>
      </c>
      <c r="AF80" s="10">
        <v>0.50142082049714798</v>
      </c>
      <c r="AG80" s="10">
        <v>0.42210140557623999</v>
      </c>
      <c r="AH80" s="42">
        <f t="shared" si="4"/>
        <v>22</v>
      </c>
    </row>
    <row r="81" spans="1:34" x14ac:dyDescent="0.25">
      <c r="A81" s="10" t="s">
        <v>142</v>
      </c>
      <c r="B81" s="10" t="s">
        <v>44</v>
      </c>
      <c r="C81" s="10">
        <v>0.73277288251069495</v>
      </c>
      <c r="D81" s="10">
        <v>-4.77620194360351E-4</v>
      </c>
      <c r="E81" s="10">
        <v>2.6549275955801001E-4</v>
      </c>
      <c r="F81" s="10">
        <v>-1.7989951784579301</v>
      </c>
      <c r="G81" s="28">
        <v>7.88805378422546E-2</v>
      </c>
      <c r="H81" s="58">
        <v>0.77549774735799604</v>
      </c>
      <c r="I81" s="10">
        <v>0.65423517847129797</v>
      </c>
      <c r="J81" s="10">
        <v>1.1853501200746199</v>
      </c>
      <c r="K81" s="45">
        <v>0.24224153157702599</v>
      </c>
      <c r="L81" s="58">
        <v>-4.4890638555192403E-2</v>
      </c>
      <c r="M81" s="10">
        <v>6.6688747302427201E-2</v>
      </c>
      <c r="N81" s="10">
        <v>-0.67313662905703597</v>
      </c>
      <c r="O81" s="45">
        <v>0.50438078118032303</v>
      </c>
      <c r="P81" s="58">
        <v>-2.7793615296163202E-4</v>
      </c>
      <c r="Q81" s="10">
        <v>3.5397515094398601E-4</v>
      </c>
      <c r="R81" s="10">
        <v>-0.78518549175112495</v>
      </c>
      <c r="S81" s="45">
        <v>0.43655243702751301</v>
      </c>
      <c r="T81" s="58">
        <v>3.1960252899211303E-5</v>
      </c>
      <c r="U81" s="10">
        <v>3.0058484678560699E-5</v>
      </c>
      <c r="V81" s="10">
        <v>1.06326893191682</v>
      </c>
      <c r="W81" s="45">
        <v>0.29346085439465303</v>
      </c>
      <c r="X81" s="58">
        <v>1.62471893292464E-2</v>
      </c>
      <c r="Y81" s="10">
        <v>6.8295194920253502E-2</v>
      </c>
      <c r="Z81" s="10">
        <v>0.23789652183023699</v>
      </c>
      <c r="AA81" s="45">
        <v>0.81306571893125101</v>
      </c>
      <c r="AB81" s="58">
        <v>-7.0688010666403699E-6</v>
      </c>
      <c r="AC81" s="10">
        <v>3.8312443773174697E-5</v>
      </c>
      <c r="AD81" s="10">
        <v>-0.18450405065493999</v>
      </c>
      <c r="AE81" s="45">
        <v>0.85446582244616798</v>
      </c>
      <c r="AF81" s="10">
        <v>0.610758406633505</v>
      </c>
      <c r="AG81" s="10">
        <v>0.54883360768883505</v>
      </c>
      <c r="AH81" s="42">
        <f t="shared" si="4"/>
        <v>7</v>
      </c>
    </row>
    <row r="82" spans="1:34" x14ac:dyDescent="0.25">
      <c r="A82" s="10" t="s">
        <v>143</v>
      </c>
      <c r="B82" s="10" t="s">
        <v>45</v>
      </c>
      <c r="C82" s="10">
        <v>0.73109184408757599</v>
      </c>
      <c r="D82" s="10">
        <v>4.46472347558943E-4</v>
      </c>
      <c r="E82" s="10">
        <v>1.9567392344915502E-3</v>
      </c>
      <c r="F82" s="10">
        <v>0.22817161310457301</v>
      </c>
      <c r="G82" s="28">
        <v>0.82056990954741604</v>
      </c>
      <c r="H82" s="58">
        <v>1.54199535667169</v>
      </c>
      <c r="I82" s="10">
        <v>0.80305077442539397</v>
      </c>
      <c r="J82" s="10">
        <v>1.9201716825128901</v>
      </c>
      <c r="K82" s="45">
        <v>6.13330910036212E-2</v>
      </c>
      <c r="L82" s="58">
        <v>7.8613268851316101E-2</v>
      </c>
      <c r="M82" s="10">
        <v>8.4175791745906003E-2</v>
      </c>
      <c r="N82" s="10">
        <v>0.93391778349551002</v>
      </c>
      <c r="O82" s="45">
        <v>0.35544342222112901</v>
      </c>
      <c r="P82" s="58">
        <v>-4.4560891963159001E-3</v>
      </c>
      <c r="Q82" s="10">
        <v>2.2784370617607999E-3</v>
      </c>
      <c r="R82" s="10">
        <v>-1.9557657620229301</v>
      </c>
      <c r="S82" s="45">
        <v>5.6860883786821602E-2</v>
      </c>
      <c r="T82" s="58">
        <v>-1.6512045994634999E-4</v>
      </c>
      <c r="U82" s="10">
        <v>2.2853195089597101E-4</v>
      </c>
      <c r="V82" s="10">
        <v>-0.72252680335938502</v>
      </c>
      <c r="W82" s="45">
        <v>0.47379367573898501</v>
      </c>
      <c r="X82" s="58">
        <v>-7.7902357874669398E-2</v>
      </c>
      <c r="Y82" s="10">
        <v>8.3692358568078995E-2</v>
      </c>
      <c r="Z82" s="10">
        <v>-0.93081804847571803</v>
      </c>
      <c r="AA82" s="45">
        <v>0.35702693358409998</v>
      </c>
      <c r="AB82" s="58">
        <v>2.9696756022360902E-4</v>
      </c>
      <c r="AC82" s="10">
        <v>2.3176475828772601E-4</v>
      </c>
      <c r="AD82" s="10">
        <v>1.28133182291217</v>
      </c>
      <c r="AE82" s="45">
        <v>0.20678901757197099</v>
      </c>
      <c r="AF82" s="10">
        <v>0.63307684227773298</v>
      </c>
      <c r="AG82" s="10">
        <v>0.57470270354919095</v>
      </c>
      <c r="AH82" s="42">
        <f t="shared" si="4"/>
        <v>4</v>
      </c>
    </row>
    <row r="83" spans="1:34" x14ac:dyDescent="0.25">
      <c r="A83" s="10" t="s">
        <v>144</v>
      </c>
      <c r="B83" s="10" t="s">
        <v>46</v>
      </c>
      <c r="C83" s="10">
        <v>0.71174059260167399</v>
      </c>
      <c r="D83" s="10">
        <v>-3.1754130593234201E-3</v>
      </c>
      <c r="E83" s="10">
        <v>4.0137238604362503E-3</v>
      </c>
      <c r="F83" s="10">
        <v>-0.79113889488608002</v>
      </c>
      <c r="G83" s="28">
        <v>0.43310699431959099</v>
      </c>
      <c r="H83" s="58">
        <v>0.31398836017467202</v>
      </c>
      <c r="I83" s="10">
        <v>0.30759860990559001</v>
      </c>
      <c r="J83" s="10">
        <v>1.02077301412722</v>
      </c>
      <c r="K83" s="45">
        <v>0.31294191966146001</v>
      </c>
      <c r="L83" s="58">
        <v>8.6394861352785401E-3</v>
      </c>
      <c r="M83" s="10">
        <v>3.4695189664941797E-2</v>
      </c>
      <c r="N83" s="10">
        <v>0.24901106518545499</v>
      </c>
      <c r="O83" s="45">
        <v>0.80451095034777498</v>
      </c>
      <c r="P83" s="58">
        <v>-6.6022471465227699E-3</v>
      </c>
      <c r="Q83" s="10">
        <v>8.0457053049288706E-3</v>
      </c>
      <c r="R83" s="10">
        <v>-0.82059271329241701</v>
      </c>
      <c r="S83" s="45">
        <v>0.41630199151895497</v>
      </c>
      <c r="T83" s="58">
        <v>2.9943124626624299E-5</v>
      </c>
      <c r="U83" s="10">
        <v>5.1305377010507495E-4</v>
      </c>
      <c r="V83" s="10">
        <v>5.8362546718040503E-2</v>
      </c>
      <c r="W83" s="45">
        <v>0.95372410370978</v>
      </c>
      <c r="X83" s="58">
        <v>1.00126633080794E-2</v>
      </c>
      <c r="Y83" s="10">
        <v>3.1518411884415898E-2</v>
      </c>
      <c r="Z83" s="10">
        <v>0.31767664388668199</v>
      </c>
      <c r="AA83" s="45">
        <v>0.75223297274696899</v>
      </c>
      <c r="AB83" s="58">
        <v>4.5193120694150498E-4</v>
      </c>
      <c r="AC83" s="10">
        <v>9.54694682479346E-4</v>
      </c>
      <c r="AD83" s="10">
        <v>0.47337773555817603</v>
      </c>
      <c r="AE83" s="45">
        <v>0.63828397558665495</v>
      </c>
      <c r="AF83" s="10">
        <v>0.52027718214283303</v>
      </c>
      <c r="AG83" s="10">
        <v>0.44395764293828399</v>
      </c>
      <c r="AH83" s="42">
        <f t="shared" si="4"/>
        <v>19</v>
      </c>
    </row>
    <row r="84" spans="1:34" x14ac:dyDescent="0.25">
      <c r="A84" s="10" t="s">
        <v>146</v>
      </c>
      <c r="B84" s="10" t="s">
        <v>47</v>
      </c>
      <c r="C84" s="10">
        <v>0.69764059084851004</v>
      </c>
      <c r="D84" s="10">
        <v>-2.75142783072052E-3</v>
      </c>
      <c r="E84" s="10">
        <v>7.8122453143081704E-3</v>
      </c>
      <c r="F84" s="10">
        <v>-0.35219424378306002</v>
      </c>
      <c r="G84" s="28">
        <v>0.72637395468610599</v>
      </c>
      <c r="H84" s="58">
        <v>-0.47575021539526602</v>
      </c>
      <c r="I84" s="10">
        <v>0.86307698599957094</v>
      </c>
      <c r="J84" s="10">
        <v>-0.55122569957566003</v>
      </c>
      <c r="K84" s="45">
        <v>0.58426747130005297</v>
      </c>
      <c r="L84" s="58">
        <v>-2.5546416221055201E-2</v>
      </c>
      <c r="M84" s="10">
        <v>5.7927701352354297E-2</v>
      </c>
      <c r="N84" s="10">
        <v>-0.44100517756893498</v>
      </c>
      <c r="O84" s="45">
        <v>0.66136866576194198</v>
      </c>
      <c r="P84" s="58">
        <v>3.3154043421251798E-3</v>
      </c>
      <c r="Q84" s="10">
        <v>1.07370992580422E-2</v>
      </c>
      <c r="R84" s="10">
        <v>0.308780263872658</v>
      </c>
      <c r="S84" s="45">
        <v>0.758946024604088</v>
      </c>
      <c r="T84" s="58">
        <v>3.8644779539410301E-4</v>
      </c>
      <c r="U84" s="10">
        <v>8.5447668818455205E-4</v>
      </c>
      <c r="V84" s="10">
        <v>0.45226253768860802</v>
      </c>
      <c r="W84" s="45">
        <v>0.65330177577459203</v>
      </c>
      <c r="X84" s="58">
        <v>0.117536106069803</v>
      </c>
      <c r="Y84" s="10">
        <v>9.7788840709073094E-2</v>
      </c>
      <c r="Z84" s="10">
        <v>1.20193782048689</v>
      </c>
      <c r="AA84" s="45">
        <v>0.23581677873475401</v>
      </c>
      <c r="AB84" s="58">
        <v>-8.2387387854658501E-4</v>
      </c>
      <c r="AC84" s="10">
        <v>1.1330609653501099E-3</v>
      </c>
      <c r="AD84" s="10">
        <v>-0.727122285332647</v>
      </c>
      <c r="AE84" s="45">
        <v>0.47100229493976598</v>
      </c>
      <c r="AF84" s="10">
        <v>0.487169780419142</v>
      </c>
      <c r="AG84" s="10">
        <v>0.405583154576733</v>
      </c>
      <c r="AH84" s="42">
        <f t="shared" si="4"/>
        <v>25</v>
      </c>
    </row>
    <row r="85" spans="1:34" x14ac:dyDescent="0.25">
      <c r="A85" s="10" t="s">
        <v>147</v>
      </c>
      <c r="B85" s="10" t="s">
        <v>48</v>
      </c>
      <c r="C85" s="10">
        <v>0.71569139091080303</v>
      </c>
      <c r="D85" s="10">
        <v>1.12742202707995E-4</v>
      </c>
      <c r="E85" s="10">
        <v>7.3162600827575603E-4</v>
      </c>
      <c r="F85" s="10">
        <v>0.15409813406401199</v>
      </c>
      <c r="G85" s="28">
        <v>0.878237004137424</v>
      </c>
      <c r="H85" s="58">
        <v>1.39389870298119</v>
      </c>
      <c r="I85" s="10">
        <v>0.79918362834293399</v>
      </c>
      <c r="J85" s="10">
        <v>1.7441532252998799</v>
      </c>
      <c r="K85" s="45">
        <v>8.81154338528682E-2</v>
      </c>
      <c r="L85" s="58">
        <v>6.9413955439461703E-2</v>
      </c>
      <c r="M85" s="10">
        <v>8.0624191378008095E-2</v>
      </c>
      <c r="N85" s="10">
        <v>0.86095691941904895</v>
      </c>
      <c r="O85" s="45">
        <v>0.393929277136287</v>
      </c>
      <c r="P85" s="58">
        <v>-1.56165371359647E-3</v>
      </c>
      <c r="Q85" s="10">
        <v>8.86321171875557E-4</v>
      </c>
      <c r="R85" s="10">
        <v>-1.7619501408184</v>
      </c>
      <c r="S85" s="45">
        <v>8.5024375061365495E-2</v>
      </c>
      <c r="T85" s="58">
        <v>-5.4876337928485299E-5</v>
      </c>
      <c r="U85" s="10">
        <v>8.4057812902498094E-5</v>
      </c>
      <c r="V85" s="10">
        <v>-0.65284042058218195</v>
      </c>
      <c r="W85" s="45">
        <v>0.51725588599771199</v>
      </c>
      <c r="X85" s="58">
        <v>-6.4733006668698898E-2</v>
      </c>
      <c r="Y85" s="10">
        <v>8.2707497760783705E-2</v>
      </c>
      <c r="Z85" s="10">
        <v>-0.78267398266511701</v>
      </c>
      <c r="AA85" s="45">
        <v>0.43801082108608402</v>
      </c>
      <c r="AB85" s="58">
        <v>1.00967624800401E-4</v>
      </c>
      <c r="AC85" s="10">
        <v>8.9659168942704705E-5</v>
      </c>
      <c r="AD85" s="10">
        <v>1.1261271545459299</v>
      </c>
      <c r="AE85" s="45">
        <v>0.26621650353043702</v>
      </c>
      <c r="AF85" s="10">
        <v>0.61559447227421105</v>
      </c>
      <c r="AG85" s="10">
        <v>0.55443904740874494</v>
      </c>
      <c r="AH85" s="42">
        <f t="shared" si="4"/>
        <v>6</v>
      </c>
    </row>
    <row r="86" spans="1:34" x14ac:dyDescent="0.25">
      <c r="A86" s="10" t="s">
        <v>149</v>
      </c>
      <c r="B86" s="10" t="s">
        <v>49</v>
      </c>
      <c r="C86" s="10">
        <v>0.73004133771660795</v>
      </c>
      <c r="D86" s="10">
        <v>-0.739825157417485</v>
      </c>
      <c r="E86" s="10">
        <v>0.50639421399389095</v>
      </c>
      <c r="F86" s="10">
        <v>-1.4609668455382701</v>
      </c>
      <c r="G86" s="28">
        <v>0.151129389283987</v>
      </c>
      <c r="H86" s="58">
        <v>0.52816668286357105</v>
      </c>
      <c r="I86" s="10">
        <v>1.48599214773193</v>
      </c>
      <c r="J86" s="10">
        <v>0.35543033230001397</v>
      </c>
      <c r="K86" s="45">
        <v>0.72396553916353601</v>
      </c>
      <c r="L86" s="58">
        <v>-0.10824147345098099</v>
      </c>
      <c r="M86" s="10">
        <v>0.13103416181243099</v>
      </c>
      <c r="N86" s="10">
        <v>-0.82605537329969903</v>
      </c>
      <c r="O86" s="45">
        <v>0.41322955287017998</v>
      </c>
      <c r="P86" s="58">
        <v>-0.14767582255660699</v>
      </c>
      <c r="Q86" s="10">
        <v>0.75903318147892795</v>
      </c>
      <c r="R86" s="10">
        <v>-0.194557795574721</v>
      </c>
      <c r="S86" s="45">
        <v>0.84663469353052301</v>
      </c>
      <c r="T86" s="58">
        <v>5.6981328364603498E-2</v>
      </c>
      <c r="U86" s="10">
        <v>6.0664033626442002E-2</v>
      </c>
      <c r="V86" s="10">
        <v>0.93929343234055396</v>
      </c>
      <c r="W86" s="45">
        <v>0.352708135945975</v>
      </c>
      <c r="X86" s="58">
        <v>7.1719180724414897E-2</v>
      </c>
      <c r="Y86" s="10">
        <v>0.163811492914855</v>
      </c>
      <c r="Z86" s="10">
        <v>0.43781531715660799</v>
      </c>
      <c r="AA86" s="45">
        <v>0.66366195089772295</v>
      </c>
      <c r="AB86" s="58">
        <v>-3.09562547470001E-2</v>
      </c>
      <c r="AC86" s="10">
        <v>8.6608283883506096E-2</v>
      </c>
      <c r="AD86" s="10">
        <v>-0.35742833547698899</v>
      </c>
      <c r="AE86" s="45">
        <v>0.72247996037116902</v>
      </c>
      <c r="AF86" s="10">
        <v>0.536850672411052</v>
      </c>
      <c r="AG86" s="10">
        <v>0.46316782484008301</v>
      </c>
      <c r="AH86" s="42">
        <f t="shared" si="4"/>
        <v>18</v>
      </c>
    </row>
    <row r="87" spans="1:34" x14ac:dyDescent="0.25">
      <c r="A87" s="10" t="s">
        <v>150</v>
      </c>
      <c r="B87" s="10" t="s">
        <v>50</v>
      </c>
      <c r="C87" s="10">
        <v>0.76308008350536305</v>
      </c>
      <c r="D87" s="10">
        <v>-1.07380261511354E-3</v>
      </c>
      <c r="E87" s="10">
        <v>7.9815015676517698E-4</v>
      </c>
      <c r="F87" s="10">
        <v>-1.34536415987883</v>
      </c>
      <c r="G87" s="28">
        <v>0.18540052721543199</v>
      </c>
      <c r="H87" s="58">
        <v>0.78355076063872497</v>
      </c>
      <c r="I87" s="10">
        <v>0.68240009692930703</v>
      </c>
      <c r="J87" s="10">
        <v>1.1482277979803599</v>
      </c>
      <c r="K87" s="45">
        <v>0.25707896695525601</v>
      </c>
      <c r="L87" s="58">
        <v>-2.7359121742017899E-2</v>
      </c>
      <c r="M87" s="10">
        <v>4.76106580599975E-2</v>
      </c>
      <c r="N87" s="10">
        <v>-0.57464279757571901</v>
      </c>
      <c r="O87" s="45">
        <v>0.56845955962436401</v>
      </c>
      <c r="P87" s="58">
        <v>-1.41784578547763E-3</v>
      </c>
      <c r="Q87" s="10">
        <v>1.1186350913024001E-3</v>
      </c>
      <c r="R87" s="10">
        <v>-1.2674783729758199</v>
      </c>
      <c r="S87" s="45">
        <v>0.21165134703675001</v>
      </c>
      <c r="T87" s="58">
        <v>6.7511961009130304E-5</v>
      </c>
      <c r="U87" s="10">
        <v>7.7442213546418905E-5</v>
      </c>
      <c r="V87" s="10">
        <v>0.87177209841327097</v>
      </c>
      <c r="W87" s="45">
        <v>0.38806493224920002</v>
      </c>
      <c r="X87" s="58">
        <v>-1.525897266849E-2</v>
      </c>
      <c r="Y87" s="10">
        <v>6.8869811735898498E-2</v>
      </c>
      <c r="Z87" s="10">
        <v>-0.22156257268431301</v>
      </c>
      <c r="AA87" s="45">
        <v>0.82567951233302805</v>
      </c>
      <c r="AB87" s="58">
        <v>8.2810269964381594E-5</v>
      </c>
      <c r="AC87" s="10">
        <v>1.0844868517978899E-4</v>
      </c>
      <c r="AD87" s="10">
        <v>0.76358943243153699</v>
      </c>
      <c r="AE87" s="45">
        <v>0.44918716711983198</v>
      </c>
      <c r="AF87" s="10">
        <v>0.56895884998874802</v>
      </c>
      <c r="AG87" s="10">
        <v>0.50038412157786705</v>
      </c>
      <c r="AH87" s="42">
        <f t="shared" si="4"/>
        <v>14</v>
      </c>
    </row>
    <row r="88" spans="1:34" x14ac:dyDescent="0.25">
      <c r="A88" s="10" t="s">
        <v>152</v>
      </c>
      <c r="B88" s="10" t="s">
        <v>51</v>
      </c>
      <c r="C88" s="10">
        <v>0.63516168643487003</v>
      </c>
      <c r="D88" s="10">
        <v>-0.46189284781228002</v>
      </c>
      <c r="E88" s="10">
        <v>0.43123382187689302</v>
      </c>
      <c r="F88" s="10">
        <v>-1.0710960606057001</v>
      </c>
      <c r="G88" s="28">
        <v>0.28996648837877198</v>
      </c>
      <c r="H88" s="58">
        <v>0.131087211361546</v>
      </c>
      <c r="I88" s="10">
        <v>1.3331640132225699</v>
      </c>
      <c r="J88" s="10">
        <v>9.8327895188737802E-2</v>
      </c>
      <c r="K88" s="45">
        <v>0.92211851430899106</v>
      </c>
      <c r="L88" s="58">
        <v>-8.2181518490965999E-2</v>
      </c>
      <c r="M88" s="10">
        <v>0.124421343344277</v>
      </c>
      <c r="N88" s="10">
        <v>-0.66050981513330498</v>
      </c>
      <c r="O88" s="45">
        <v>0.51237012117770198</v>
      </c>
      <c r="P88" s="58">
        <v>1.7447086030372799E-2</v>
      </c>
      <c r="Q88" s="10">
        <v>0.593659275726238</v>
      </c>
      <c r="R88" s="10">
        <v>2.9389056557786199E-2</v>
      </c>
      <c r="S88" s="45">
        <v>0.97668720195155601</v>
      </c>
      <c r="T88" s="58">
        <v>3.8659730969154503E-2</v>
      </c>
      <c r="U88" s="10">
        <v>5.0103449804621197E-2</v>
      </c>
      <c r="V88" s="10">
        <v>0.77159818575184802</v>
      </c>
      <c r="W88" s="45">
        <v>0.44447680258577799</v>
      </c>
      <c r="X88" s="58">
        <v>8.2265643133407507E-2</v>
      </c>
      <c r="Y88" s="10">
        <v>0.14230147030551801</v>
      </c>
      <c r="Z88" s="10">
        <v>0.57810817384237101</v>
      </c>
      <c r="AA88" s="45">
        <v>0.56613830724404701</v>
      </c>
      <c r="AB88" s="58">
        <v>-3.0314497199730901E-2</v>
      </c>
      <c r="AC88" s="10">
        <v>6.63634817424123E-2</v>
      </c>
      <c r="AD88" s="10">
        <v>-0.45679485771098699</v>
      </c>
      <c r="AE88" s="45">
        <v>0.65006569814536197</v>
      </c>
      <c r="AF88" s="10">
        <v>0.49289422470994598</v>
      </c>
      <c r="AG88" s="10">
        <v>0.41221830591380099</v>
      </c>
      <c r="AH88" s="42">
        <f t="shared" si="4"/>
        <v>24</v>
      </c>
    </row>
    <row r="89" spans="1:34" x14ac:dyDescent="0.25">
      <c r="A89" s="10" t="s">
        <v>52</v>
      </c>
      <c r="B89" s="10"/>
      <c r="C89" s="10">
        <v>0.63069243658804697</v>
      </c>
      <c r="D89" s="10">
        <v>5.5015314569633504E-4</v>
      </c>
      <c r="E89" s="10">
        <v>3.8136831263161801E-4</v>
      </c>
      <c r="F89" s="10">
        <v>1.4425769721139701</v>
      </c>
      <c r="G89" s="28">
        <v>0.15622097489255099</v>
      </c>
      <c r="H89" s="58">
        <v>-0.22417859302614601</v>
      </c>
      <c r="I89" s="10">
        <v>0.42511384592990198</v>
      </c>
      <c r="J89" s="10">
        <v>-0.52733778297851797</v>
      </c>
      <c r="K89" s="45">
        <v>0.60060811478888998</v>
      </c>
      <c r="L89" s="58">
        <v>3.9608875824259399E-2</v>
      </c>
      <c r="M89" s="10">
        <v>2.61333621648457E-2</v>
      </c>
      <c r="N89" s="10">
        <v>1.5156440864520999</v>
      </c>
      <c r="O89" s="45">
        <v>0.136761178404784</v>
      </c>
      <c r="P89" s="58">
        <v>2.4141212583792001E-4</v>
      </c>
      <c r="Q89" s="10">
        <v>4.2537953838258199E-4</v>
      </c>
      <c r="R89" s="10">
        <v>0.56752171662003204</v>
      </c>
      <c r="S89" s="45">
        <v>0.57324427689136603</v>
      </c>
      <c r="T89" s="58">
        <v>-5.0163027244783497E-5</v>
      </c>
      <c r="U89" s="10">
        <v>4.7641082280840202E-5</v>
      </c>
      <c r="V89" s="10">
        <v>-1.0529363491172701</v>
      </c>
      <c r="W89" s="45">
        <v>0.29811835886321902</v>
      </c>
      <c r="X89" s="58">
        <v>2.9965397667589301E-2</v>
      </c>
      <c r="Y89" s="10">
        <v>4.4207664881731203E-2</v>
      </c>
      <c r="Z89" s="10">
        <v>0.67783262806926703</v>
      </c>
      <c r="AA89" s="45">
        <v>0.501426916242804</v>
      </c>
      <c r="AB89" s="58">
        <v>1.6813586600147899E-6</v>
      </c>
      <c r="AC89" s="10">
        <v>4.7231048256714402E-5</v>
      </c>
      <c r="AD89" s="10">
        <v>3.5598588684208697E-2</v>
      </c>
      <c r="AE89" s="45">
        <v>0.97176344763548805</v>
      </c>
      <c r="AF89" s="10">
        <v>0.62412808027978695</v>
      </c>
      <c r="AG89" s="10">
        <v>0.56433027486975396</v>
      </c>
      <c r="AH89" s="42">
        <f t="shared" si="4"/>
        <v>5</v>
      </c>
    </row>
    <row r="90" spans="1:34" x14ac:dyDescent="0.25">
      <c r="A90" s="10" t="s">
        <v>183</v>
      </c>
      <c r="B90" s="10"/>
      <c r="C90" s="10">
        <v>0.86122863395058802</v>
      </c>
      <c r="D90" s="10">
        <v>-0.20909151255727601</v>
      </c>
      <c r="E90" s="10">
        <v>0.50095567711678601</v>
      </c>
      <c r="F90" s="10">
        <v>-0.417385254042208</v>
      </c>
      <c r="G90" s="28">
        <v>0.67842630142502802</v>
      </c>
      <c r="H90" s="58">
        <v>0.71988417701308505</v>
      </c>
      <c r="I90" s="10">
        <v>0.90802180164250001</v>
      </c>
      <c r="J90" s="10">
        <v>0.792804947756655</v>
      </c>
      <c r="K90" s="45">
        <v>0.43214571296714499</v>
      </c>
      <c r="L90" s="58">
        <v>-1.8421513699410998E-2</v>
      </c>
      <c r="M90" s="10">
        <v>5.3753393055230102E-2</v>
      </c>
      <c r="N90" s="10">
        <v>-0.34270420251394001</v>
      </c>
      <c r="O90" s="45">
        <v>0.73345285919487901</v>
      </c>
      <c r="P90" s="58">
        <v>-0.83908895388621796</v>
      </c>
      <c r="Q90" s="10">
        <v>0.77877161714695797</v>
      </c>
      <c r="R90" s="10">
        <v>-1.07745189399716</v>
      </c>
      <c r="S90" s="45">
        <v>0.28715036651973902</v>
      </c>
      <c r="T90" s="58">
        <v>1.7821006621908001E-2</v>
      </c>
      <c r="U90" s="10">
        <v>6.0226643217657298E-2</v>
      </c>
      <c r="V90" s="10">
        <v>0.29589905181172699</v>
      </c>
      <c r="W90" s="45">
        <v>0.76869922894135301</v>
      </c>
      <c r="X90" s="58">
        <v>-8.5896798688676092E-3</v>
      </c>
      <c r="Y90" s="10">
        <v>0.10355899707680299</v>
      </c>
      <c r="Z90" s="10">
        <v>-8.2944795829735907E-2</v>
      </c>
      <c r="AA90" s="45">
        <v>0.93427163949594605</v>
      </c>
      <c r="AB90" s="58">
        <v>4.8061653787433697E-2</v>
      </c>
      <c r="AC90" s="10">
        <v>8.4932055727323194E-2</v>
      </c>
      <c r="AD90" s="10">
        <v>0.56588355687206005</v>
      </c>
      <c r="AE90" s="45">
        <v>0.57434776016613998</v>
      </c>
      <c r="AF90" s="10">
        <v>0.55983042578041498</v>
      </c>
      <c r="AG90" s="10">
        <v>0.48980344806366299</v>
      </c>
      <c r="AH90" s="51">
        <f t="shared" si="4"/>
        <v>16</v>
      </c>
    </row>
    <row r="91" spans="1:34" x14ac:dyDescent="0.25">
      <c r="A91" s="55" t="s">
        <v>6</v>
      </c>
      <c r="B91" s="55"/>
      <c r="C91" s="55">
        <v>0.79441157000132601</v>
      </c>
      <c r="D91" s="55">
        <v>0.23765276680417199</v>
      </c>
      <c r="E91" s="55">
        <v>0.23558518196526201</v>
      </c>
      <c r="F91" s="55">
        <v>1.00877637897962</v>
      </c>
      <c r="G91" s="24">
        <v>0.31859746078346102</v>
      </c>
      <c r="H91" s="56">
        <v>-0.21926880822553699</v>
      </c>
      <c r="I91" s="55">
        <v>0.32178551411637901</v>
      </c>
      <c r="J91" s="55">
        <v>-0.68141292446817503</v>
      </c>
      <c r="K91" s="47">
        <v>0.499181229319763</v>
      </c>
      <c r="L91" s="56">
        <v>-1.088549471374E-3</v>
      </c>
      <c r="M91" s="55">
        <v>2.65817366267047E-2</v>
      </c>
      <c r="N91" s="55">
        <v>-4.0951029146847402E-2</v>
      </c>
      <c r="O91" s="47">
        <v>0.96752019713943105</v>
      </c>
      <c r="P91" s="56">
        <v>4.7149669733901299E-3</v>
      </c>
      <c r="Q91" s="55">
        <v>0.33153276366491802</v>
      </c>
      <c r="R91" s="55">
        <v>1.4221722526813601E-2</v>
      </c>
      <c r="S91" s="47">
        <v>0.98871738106768703</v>
      </c>
      <c r="T91" s="56">
        <v>-2.5046272246227502E-2</v>
      </c>
      <c r="U91" s="55">
        <v>2.7487889606231899E-2</v>
      </c>
      <c r="V91" s="55">
        <v>-0.91117479752062003</v>
      </c>
      <c r="W91" s="47">
        <v>0.36716838503214999</v>
      </c>
      <c r="X91" s="56">
        <v>6.0620174221252897E-2</v>
      </c>
      <c r="Y91" s="55">
        <v>3.7287238007998401E-2</v>
      </c>
      <c r="Z91" s="55">
        <v>1.6257619888136901</v>
      </c>
      <c r="AA91" s="47">
        <v>0.11114252363833201</v>
      </c>
      <c r="AB91" s="56">
        <v>1.6507563612979601E-2</v>
      </c>
      <c r="AC91" s="55">
        <v>3.6563383910409003E-2</v>
      </c>
      <c r="AD91" s="55">
        <v>0.45147800470076599</v>
      </c>
      <c r="AE91" s="47">
        <v>0.65386262032199305</v>
      </c>
      <c r="AF91" s="55">
        <v>0.50795617141799498</v>
      </c>
      <c r="AG91" s="55">
        <v>0.42967647141631199</v>
      </c>
      <c r="AH91" s="42">
        <f t="shared" si="4"/>
        <v>21</v>
      </c>
    </row>
    <row r="92" spans="1:34" x14ac:dyDescent="0.25">
      <c r="A92" s="10" t="s">
        <v>7</v>
      </c>
      <c r="B92" s="10"/>
      <c r="C92" s="10">
        <v>0.60444830600448995</v>
      </c>
      <c r="D92" s="10">
        <v>-0.32815585937442499</v>
      </c>
      <c r="E92" s="10">
        <v>0.230887395812713</v>
      </c>
      <c r="F92" s="10">
        <v>-1.4212809591417099</v>
      </c>
      <c r="G92" s="28">
        <v>0.16228427353349201</v>
      </c>
      <c r="H92" s="58">
        <v>1.8904602914026299E-2</v>
      </c>
      <c r="I92" s="10">
        <v>0.288625397310875</v>
      </c>
      <c r="J92" s="10">
        <v>6.5498750595618604E-2</v>
      </c>
      <c r="K92" s="45">
        <v>0.94807359871464802</v>
      </c>
      <c r="L92" s="58">
        <v>4.8927628600153898E-3</v>
      </c>
      <c r="M92" s="10">
        <v>2.61687465887806E-2</v>
      </c>
      <c r="N92" s="10">
        <v>0.186969706149895</v>
      </c>
      <c r="O92" s="45">
        <v>0.85254385272814104</v>
      </c>
      <c r="P92" s="58">
        <v>-0.18185861890850299</v>
      </c>
      <c r="Q92" s="10">
        <v>0.25311290511345103</v>
      </c>
      <c r="R92" s="10">
        <v>-0.71848813408779</v>
      </c>
      <c r="S92" s="45">
        <v>0.476254586128804</v>
      </c>
      <c r="T92" s="58">
        <v>2.8031378951189699E-2</v>
      </c>
      <c r="U92" s="10">
        <v>2.8024487166702899E-2</v>
      </c>
      <c r="V92" s="10">
        <v>1.0002459200928699</v>
      </c>
      <c r="W92" s="45">
        <v>0.32266082197318602</v>
      </c>
      <c r="X92" s="58">
        <v>2.2753642779804201E-2</v>
      </c>
      <c r="Y92" s="10">
        <v>3.23677116518011E-2</v>
      </c>
      <c r="Z92" s="10">
        <v>0.70297347630190399</v>
      </c>
      <c r="AA92" s="45">
        <v>0.48577530139332598</v>
      </c>
      <c r="AB92" s="58">
        <v>1.5920211859699099E-5</v>
      </c>
      <c r="AC92" s="10">
        <v>2.6812537521554901E-2</v>
      </c>
      <c r="AD92" s="10">
        <v>5.9375998436927502E-4</v>
      </c>
      <c r="AE92" s="45">
        <v>0.99952893201336301</v>
      </c>
      <c r="AF92" s="10">
        <v>0.59649149812270896</v>
      </c>
      <c r="AG92" s="10">
        <v>0.53229696373313995</v>
      </c>
      <c r="AH92" s="42">
        <f t="shared" si="4"/>
        <v>11</v>
      </c>
    </row>
    <row r="93" spans="1:34" x14ac:dyDescent="0.25">
      <c r="A93" s="10" t="s">
        <v>8</v>
      </c>
      <c r="B93" s="10"/>
      <c r="C93" s="10">
        <v>0.71600724617704803</v>
      </c>
      <c r="D93" s="10">
        <v>-1.9649306019967599E-2</v>
      </c>
      <c r="E93" s="10">
        <v>0.176911283473633</v>
      </c>
      <c r="F93" s="10">
        <v>-0.111068698582452</v>
      </c>
      <c r="G93" s="28">
        <v>0.91206697831054395</v>
      </c>
      <c r="H93" s="58">
        <v>-2.5301130156493701E-2</v>
      </c>
      <c r="I93" s="10">
        <v>0.203153217067293</v>
      </c>
      <c r="J93" s="10">
        <v>-0.12454210925989399</v>
      </c>
      <c r="K93" s="45">
        <v>0.90145331439476695</v>
      </c>
      <c r="L93" s="58">
        <v>1.37245092416568E-2</v>
      </c>
      <c r="M93" s="10">
        <v>2.2318354757043E-2</v>
      </c>
      <c r="N93" s="10">
        <v>0.61494269586900097</v>
      </c>
      <c r="O93" s="45">
        <v>0.54175999259384799</v>
      </c>
      <c r="P93" s="58">
        <v>-0.33403458498488697</v>
      </c>
      <c r="Q93" s="10">
        <v>0.230615135420569</v>
      </c>
      <c r="R93" s="10">
        <v>-1.4484503993014799</v>
      </c>
      <c r="S93" s="45">
        <v>0.154580373093334</v>
      </c>
      <c r="T93" s="58">
        <v>-7.4536508671296502E-3</v>
      </c>
      <c r="U93" s="10">
        <v>1.9646003736397299E-2</v>
      </c>
      <c r="V93" s="10">
        <v>-0.379397813781365</v>
      </c>
      <c r="W93" s="45">
        <v>0.70621742066473903</v>
      </c>
      <c r="X93" s="58">
        <v>3.2581800722678599E-2</v>
      </c>
      <c r="Y93" s="10">
        <v>2.2034768323979902E-2</v>
      </c>
      <c r="Z93" s="10">
        <v>1.4786541089801499</v>
      </c>
      <c r="AA93" s="45">
        <v>0.146356601786025</v>
      </c>
      <c r="AB93" s="58">
        <v>2.0660708233103901E-2</v>
      </c>
      <c r="AC93" s="10">
        <v>2.2495219224484199E-2</v>
      </c>
      <c r="AD93" s="10">
        <v>0.91844885026132295</v>
      </c>
      <c r="AE93" s="45">
        <v>0.36339146364389802</v>
      </c>
      <c r="AF93" s="10">
        <v>0.55947467330244505</v>
      </c>
      <c r="AG93" s="10">
        <v>0.48939109860056101</v>
      </c>
      <c r="AH93" s="42">
        <f t="shared" si="4"/>
        <v>17</v>
      </c>
    </row>
    <row r="94" spans="1:34" s="13" customFormat="1" x14ac:dyDescent="0.25">
      <c r="A94" s="9" t="s">
        <v>9</v>
      </c>
      <c r="B94" s="9"/>
      <c r="C94" s="9">
        <v>0.91156805594892498</v>
      </c>
      <c r="D94" s="9">
        <v>-0.38679852525806002</v>
      </c>
      <c r="E94" s="9">
        <v>0.185102788250572</v>
      </c>
      <c r="F94" s="9">
        <v>-2.08964180882275</v>
      </c>
      <c r="G94" s="26">
        <v>4.2464059735503899E-2</v>
      </c>
      <c r="H94" s="57">
        <v>-0.153268534873858</v>
      </c>
      <c r="I94" s="9">
        <v>0.18637775632027001</v>
      </c>
      <c r="J94" s="9">
        <v>-0.82235422241312195</v>
      </c>
      <c r="K94" s="46">
        <v>0.41530972159002699</v>
      </c>
      <c r="L94" s="57">
        <v>1.41720096563221E-2</v>
      </c>
      <c r="M94" s="9">
        <v>1.94060259662025E-2</v>
      </c>
      <c r="N94" s="9">
        <v>0.73028912158543202</v>
      </c>
      <c r="O94" s="46">
        <v>0.46908417513752998</v>
      </c>
      <c r="P94" s="57">
        <v>-0.453398251647956</v>
      </c>
      <c r="Q94" s="9">
        <v>0.19562378564380301</v>
      </c>
      <c r="R94" s="9">
        <v>-2.3177051305689198</v>
      </c>
      <c r="S94" s="46">
        <v>2.5178012598357401E-2</v>
      </c>
      <c r="T94" s="57">
        <v>2.3956228090502799E-2</v>
      </c>
      <c r="U94" s="9">
        <v>2.2957533165065099E-2</v>
      </c>
      <c r="V94" s="9">
        <v>1.0435018396034601</v>
      </c>
      <c r="W94" s="46">
        <v>0.30241543690150902</v>
      </c>
      <c r="X94" s="57">
        <v>4.4406093996571999E-2</v>
      </c>
      <c r="Y94" s="9">
        <v>2.0250591011057899E-2</v>
      </c>
      <c r="Z94" s="9">
        <v>2.19282953136153</v>
      </c>
      <c r="AA94" s="46">
        <v>3.3651117097999603E-2</v>
      </c>
      <c r="AB94" s="57">
        <v>3.11962354368591E-2</v>
      </c>
      <c r="AC94" s="9">
        <v>2.13235697931629E-2</v>
      </c>
      <c r="AD94" s="9">
        <v>1.4629930982223101</v>
      </c>
      <c r="AE94" s="46">
        <v>0.15057647277819</v>
      </c>
      <c r="AF94" s="9">
        <v>0.71590952730984503</v>
      </c>
      <c r="AG94" s="9">
        <v>0.67071331574550297</v>
      </c>
      <c r="AH94" s="41">
        <f t="shared" si="4"/>
        <v>2</v>
      </c>
    </row>
    <row r="95" spans="1:34" x14ac:dyDescent="0.25">
      <c r="A95" s="11" t="s">
        <v>155</v>
      </c>
      <c r="B95" s="11"/>
      <c r="C95" s="11">
        <v>0.60710635523260004</v>
      </c>
      <c r="D95" s="11">
        <v>-0.548842167524217</v>
      </c>
      <c r="E95" s="11">
        <v>0.46353148132384597</v>
      </c>
      <c r="F95" s="11">
        <v>-1.1840450749034901</v>
      </c>
      <c r="G95" s="53">
        <v>0.24275235603588</v>
      </c>
      <c r="H95" s="59">
        <v>0.23660512725393301</v>
      </c>
      <c r="I95" s="11">
        <v>0.27425429500026899</v>
      </c>
      <c r="J95" s="11">
        <v>0.86272168409869698</v>
      </c>
      <c r="K95" s="60">
        <v>0.39296859250523097</v>
      </c>
      <c r="L95" s="59">
        <v>9.0702097283497096E-3</v>
      </c>
      <c r="M95" s="11">
        <v>2.86827350169904E-2</v>
      </c>
      <c r="N95" s="11">
        <v>0.31622541305691099</v>
      </c>
      <c r="O95" s="60">
        <v>0.75332673929859495</v>
      </c>
      <c r="P95" s="59">
        <v>-0.205213269749528</v>
      </c>
      <c r="Q95" s="11">
        <v>0.54727906795312098</v>
      </c>
      <c r="R95" s="11">
        <v>-0.37497006877505201</v>
      </c>
      <c r="S95" s="60">
        <v>0.70948413228364504</v>
      </c>
      <c r="T95" s="59">
        <v>4.5056478364973201E-2</v>
      </c>
      <c r="U95" s="11">
        <v>5.6985869385886699E-2</v>
      </c>
      <c r="V95" s="11">
        <v>0.79066054182428602</v>
      </c>
      <c r="W95" s="60">
        <v>0.433383231372096</v>
      </c>
      <c r="X95" s="59">
        <v>-1.3216881141112601E-3</v>
      </c>
      <c r="Y95" s="11">
        <v>3.0975836543113401E-2</v>
      </c>
      <c r="Z95" s="11">
        <v>-4.26683590053068E-2</v>
      </c>
      <c r="AA95" s="60">
        <v>0.96615894631953503</v>
      </c>
      <c r="AB95" s="59">
        <v>-1.2505663798974E-2</v>
      </c>
      <c r="AC95" s="11">
        <v>6.1144631769641002E-2</v>
      </c>
      <c r="AD95" s="11">
        <v>-0.20452594834634699</v>
      </c>
      <c r="AE95" s="60">
        <v>0.83888567016729798</v>
      </c>
      <c r="AF95" s="11">
        <v>0.57019246266728396</v>
      </c>
      <c r="AG95" s="11">
        <v>0.50181399081889699</v>
      </c>
      <c r="AH95" s="51">
        <f t="shared" si="4"/>
        <v>12</v>
      </c>
    </row>
  </sheetData>
  <mergeCells count="21">
    <mergeCell ref="AF38:AF39"/>
    <mergeCell ref="AF68:AF69"/>
    <mergeCell ref="AG38:AG39"/>
    <mergeCell ref="AG68:AG69"/>
    <mergeCell ref="AH38:AH39"/>
    <mergeCell ref="AH68:AH69"/>
    <mergeCell ref="T38:W38"/>
    <mergeCell ref="X38:AA38"/>
    <mergeCell ref="AB38:AE38"/>
    <mergeCell ref="A68:G68"/>
    <mergeCell ref="H68:K68"/>
    <mergeCell ref="L68:O68"/>
    <mergeCell ref="P68:S68"/>
    <mergeCell ref="T68:W68"/>
    <mergeCell ref="X68:AA68"/>
    <mergeCell ref="AB68:AE68"/>
    <mergeCell ref="A3:B3"/>
    <mergeCell ref="A38:G38"/>
    <mergeCell ref="H38:K38"/>
    <mergeCell ref="L38:O38"/>
    <mergeCell ref="P38:S38"/>
  </mergeCells>
  <phoneticPr fontId="20" type="noConversion"/>
  <conditionalFormatting sqref="G4:G33">
    <cfRule type="cellIs" dxfId="16" priority="6" operator="lessThan">
      <formula>0.05</formula>
    </cfRule>
  </conditionalFormatting>
  <conditionalFormatting sqref="G40:G65">
    <cfRule type="cellIs" dxfId="15" priority="20" operator="lessThan">
      <formula>0.05</formula>
    </cfRule>
  </conditionalFormatting>
  <conditionalFormatting sqref="G70:G95">
    <cfRule type="cellIs" dxfId="14" priority="13" operator="lessThan">
      <formula>0.05</formula>
    </cfRule>
  </conditionalFormatting>
  <conditionalFormatting sqref="K40:K65">
    <cfRule type="cellIs" dxfId="13" priority="17" operator="lessThan">
      <formula>0.05</formula>
    </cfRule>
  </conditionalFormatting>
  <conditionalFormatting sqref="K70:K95">
    <cfRule type="cellIs" dxfId="12" priority="12" operator="lessThan">
      <formula>0.05</formula>
    </cfRule>
  </conditionalFormatting>
  <conditionalFormatting sqref="O40:O65">
    <cfRule type="cellIs" dxfId="11" priority="19" operator="lessThan">
      <formula>0.05</formula>
    </cfRule>
  </conditionalFormatting>
  <conditionalFormatting sqref="O70:O95">
    <cfRule type="cellIs" dxfId="10" priority="11" operator="lessThan">
      <formula>0.05</formula>
    </cfRule>
  </conditionalFormatting>
  <conditionalFormatting sqref="Q4:Q33">
    <cfRule type="cellIs" dxfId="9" priority="4" operator="lessThan">
      <formula>0.05</formula>
    </cfRule>
  </conditionalFormatting>
  <conditionalFormatting sqref="S40:S65">
    <cfRule type="cellIs" dxfId="8" priority="18" operator="lessThan">
      <formula>0.05</formula>
    </cfRule>
  </conditionalFormatting>
  <conditionalFormatting sqref="S70:S95">
    <cfRule type="cellIs" dxfId="7" priority="10" operator="lessThan">
      <formula>0.05</formula>
    </cfRule>
  </conditionalFormatting>
  <conditionalFormatting sqref="W40:W65">
    <cfRule type="cellIs" dxfId="6" priority="16" operator="lessThan">
      <formula>0.05</formula>
    </cfRule>
  </conditionalFormatting>
  <conditionalFormatting sqref="W70:W95">
    <cfRule type="cellIs" dxfId="5" priority="9" operator="lessThan">
      <formula>0.05</formula>
    </cfRule>
  </conditionalFormatting>
  <conditionalFormatting sqref="AA4:AA33">
    <cfRule type="cellIs" dxfId="4" priority="1" operator="lessThan">
      <formula>0.05</formula>
    </cfRule>
  </conditionalFormatting>
  <conditionalFormatting sqref="AA40:AA65">
    <cfRule type="cellIs" dxfId="3" priority="15" operator="lessThan">
      <formula>0.05</formula>
    </cfRule>
  </conditionalFormatting>
  <conditionalFormatting sqref="AA70:AA95">
    <cfRule type="cellIs" dxfId="2" priority="8" operator="lessThan">
      <formula>0.05</formula>
    </cfRule>
  </conditionalFormatting>
  <conditionalFormatting sqref="AE40:AE65">
    <cfRule type="cellIs" dxfId="1" priority="14" operator="lessThan">
      <formula>0.05</formula>
    </cfRule>
  </conditionalFormatting>
  <conditionalFormatting sqref="AE70:AE95">
    <cfRule type="cellIs" dxfId="0" priority="7" operator="lessThan">
      <formula>0.05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69"/>
  <sheetViews>
    <sheetView topLeftCell="A13" workbookViewId="0">
      <selection activeCell="L47" sqref="L47"/>
    </sheetView>
  </sheetViews>
  <sheetFormatPr defaultColWidth="9" defaultRowHeight="14" x14ac:dyDescent="0.25"/>
  <cols>
    <col min="9" max="9" width="11" customWidth="1"/>
    <col min="10" max="10" width="8.7265625"/>
  </cols>
  <sheetData>
    <row r="1" spans="1:9" x14ac:dyDescent="0.25">
      <c r="A1" s="14" t="s">
        <v>242</v>
      </c>
      <c r="B1" s="15"/>
      <c r="C1" s="15"/>
      <c r="D1" s="15"/>
      <c r="E1" s="15"/>
      <c r="F1" s="15"/>
      <c r="G1" s="15"/>
      <c r="H1" s="15"/>
      <c r="I1" s="15"/>
    </row>
    <row r="2" spans="1:9" s="13" customFormat="1" x14ac:dyDescent="0.25">
      <c r="A2" s="16" t="s">
        <v>199</v>
      </c>
      <c r="B2" s="16" t="s">
        <v>200</v>
      </c>
      <c r="C2" s="16" t="s">
        <v>201</v>
      </c>
      <c r="D2" s="16" t="s">
        <v>202</v>
      </c>
      <c r="E2" s="16" t="s">
        <v>176</v>
      </c>
      <c r="F2" s="16" t="s">
        <v>203</v>
      </c>
      <c r="G2" s="16" t="s">
        <v>204</v>
      </c>
      <c r="H2" s="16" t="s">
        <v>205</v>
      </c>
      <c r="I2" s="16" t="s">
        <v>206</v>
      </c>
    </row>
    <row r="3" spans="1:9" x14ac:dyDescent="0.25">
      <c r="A3" s="2" t="s">
        <v>207</v>
      </c>
      <c r="B3" s="2">
        <v>13</v>
      </c>
      <c r="C3" s="2">
        <v>23</v>
      </c>
      <c r="D3" s="2">
        <v>24.2</v>
      </c>
      <c r="E3" s="2">
        <v>0.56583000000000006</v>
      </c>
      <c r="F3" s="2">
        <v>110</v>
      </c>
      <c r="G3" s="2">
        <v>0</v>
      </c>
      <c r="H3" s="2">
        <v>1</v>
      </c>
      <c r="I3" s="2">
        <v>0.70299999999999996</v>
      </c>
    </row>
    <row r="4" spans="1:9" x14ac:dyDescent="0.25">
      <c r="A4" s="2" t="s">
        <v>208</v>
      </c>
      <c r="B4" s="2">
        <v>13</v>
      </c>
      <c r="C4" s="2">
        <v>23</v>
      </c>
      <c r="D4" s="2">
        <v>26.7</v>
      </c>
      <c r="E4" s="2">
        <v>0.42457</v>
      </c>
      <c r="F4" s="2">
        <v>112</v>
      </c>
      <c r="G4" s="2">
        <v>2.5299999999999998</v>
      </c>
      <c r="H4" s="2">
        <v>0.28199999999999997</v>
      </c>
      <c r="I4" s="2">
        <v>0.19800000000000001</v>
      </c>
    </row>
    <row r="5" spans="1:9" x14ac:dyDescent="0.25">
      <c r="A5" s="2" t="s">
        <v>209</v>
      </c>
      <c r="B5" s="2">
        <v>12</v>
      </c>
      <c r="C5" s="2">
        <v>24</v>
      </c>
      <c r="D5" s="2">
        <v>22.5</v>
      </c>
      <c r="E5" s="2">
        <v>0.54896</v>
      </c>
      <c r="F5" s="2">
        <v>115</v>
      </c>
      <c r="G5" s="2">
        <v>5.35</v>
      </c>
      <c r="H5" s="2">
        <v>6.9000000000000006E-2</v>
      </c>
      <c r="I5" s="2">
        <v>4.8500000000000001E-2</v>
      </c>
    </row>
    <row r="6" spans="1:9" x14ac:dyDescent="0.25">
      <c r="A6" s="2" t="s">
        <v>210</v>
      </c>
      <c r="B6" s="2">
        <v>14</v>
      </c>
      <c r="C6" s="2">
        <v>22</v>
      </c>
      <c r="D6" s="2">
        <v>38</v>
      </c>
      <c r="E6" s="2">
        <v>9.9239999999999995E-2</v>
      </c>
      <c r="F6" s="2">
        <v>117</v>
      </c>
      <c r="G6" s="2">
        <v>7.25</v>
      </c>
      <c r="H6" s="2">
        <v>2.6700000000000002E-2</v>
      </c>
      <c r="I6" s="2">
        <v>1.8800000000000001E-2</v>
      </c>
    </row>
    <row r="7" spans="1:9" x14ac:dyDescent="0.25">
      <c r="A7" s="2" t="s">
        <v>211</v>
      </c>
      <c r="B7" s="2">
        <v>12</v>
      </c>
      <c r="C7" s="2">
        <v>24</v>
      </c>
      <c r="D7" s="2">
        <v>25.9</v>
      </c>
      <c r="E7" s="2">
        <v>0.36058000000000001</v>
      </c>
      <c r="F7" s="2">
        <v>118</v>
      </c>
      <c r="G7" s="2">
        <v>8.69</v>
      </c>
      <c r="H7" s="2">
        <v>1.29E-2</v>
      </c>
      <c r="I7" s="2">
        <v>9.1000000000000004E-3</v>
      </c>
    </row>
    <row r="8" spans="1:9" x14ac:dyDescent="0.25">
      <c r="A8" s="2" t="s">
        <v>212</v>
      </c>
      <c r="B8" s="2">
        <v>14</v>
      </c>
      <c r="C8" s="2">
        <v>22</v>
      </c>
      <c r="D8" s="2">
        <v>40</v>
      </c>
      <c r="E8" s="2">
        <v>6.6500000000000004E-2</v>
      </c>
      <c r="F8" s="2">
        <v>119</v>
      </c>
      <c r="G8" s="2">
        <v>9.26</v>
      </c>
      <c r="H8" s="2">
        <v>9.7400000000000004E-3</v>
      </c>
      <c r="I8" s="2">
        <v>6.8399999999999997E-3</v>
      </c>
    </row>
    <row r="9" spans="1:9" x14ac:dyDescent="0.25">
      <c r="A9" s="2" t="s">
        <v>213</v>
      </c>
      <c r="B9" s="2">
        <v>12</v>
      </c>
      <c r="C9" s="2">
        <v>24</v>
      </c>
      <c r="D9" s="2">
        <v>26.9</v>
      </c>
      <c r="E9" s="2">
        <v>0.30857000000000001</v>
      </c>
      <c r="F9" s="2">
        <v>119</v>
      </c>
      <c r="G9" s="2">
        <v>9.75</v>
      </c>
      <c r="H9" s="2">
        <v>7.6299999999999996E-3</v>
      </c>
      <c r="I9" s="2">
        <v>5.3600000000000002E-3</v>
      </c>
    </row>
    <row r="10" spans="1:9" x14ac:dyDescent="0.25">
      <c r="A10" s="2" t="s">
        <v>214</v>
      </c>
      <c r="B10" s="2">
        <v>13</v>
      </c>
      <c r="C10" s="2">
        <v>23</v>
      </c>
      <c r="D10" s="2">
        <v>35</v>
      </c>
      <c r="E10" s="2">
        <v>0.11144</v>
      </c>
      <c r="F10" s="2">
        <v>120</v>
      </c>
      <c r="G10" s="2">
        <v>10.83</v>
      </c>
      <c r="H10" s="2">
        <v>4.4400000000000004E-3</v>
      </c>
      <c r="I10" s="2">
        <v>3.1199999999999999E-3</v>
      </c>
    </row>
    <row r="11" spans="1:9" x14ac:dyDescent="0.25">
      <c r="A11" s="2" t="s">
        <v>215</v>
      </c>
      <c r="B11" s="2">
        <v>12</v>
      </c>
      <c r="C11" s="2">
        <v>24</v>
      </c>
      <c r="D11" s="2">
        <v>28.3</v>
      </c>
      <c r="E11" s="2">
        <v>0.24590999999999999</v>
      </c>
      <c r="F11" s="2">
        <v>121</v>
      </c>
      <c r="G11" s="2">
        <v>11.18</v>
      </c>
      <c r="H11" s="2">
        <v>3.7399999999999998E-3</v>
      </c>
      <c r="I11" s="2">
        <v>2.6199999999999999E-3</v>
      </c>
    </row>
    <row r="12" spans="1:9" x14ac:dyDescent="0.25">
      <c r="A12" s="2" t="s">
        <v>216</v>
      </c>
      <c r="B12" s="2">
        <v>13</v>
      </c>
      <c r="C12" s="2">
        <v>23</v>
      </c>
      <c r="D12" s="2">
        <v>36.299999999999997</v>
      </c>
      <c r="E12" s="2">
        <v>8.652E-2</v>
      </c>
      <c r="F12" s="2">
        <v>122</v>
      </c>
      <c r="G12" s="2">
        <v>12.11</v>
      </c>
      <c r="H12" s="2">
        <v>2.3500000000000001E-3</v>
      </c>
      <c r="I12" s="2">
        <v>1.65E-3</v>
      </c>
    </row>
    <row r="13" spans="1:9" x14ac:dyDescent="0.25">
      <c r="A13" s="2" t="s">
        <v>217</v>
      </c>
      <c r="B13" s="2">
        <v>12</v>
      </c>
      <c r="C13" s="2">
        <v>24</v>
      </c>
      <c r="D13" s="2">
        <v>29.6</v>
      </c>
      <c r="E13" s="2">
        <v>0.19767000000000001</v>
      </c>
      <c r="F13" s="2">
        <v>122</v>
      </c>
      <c r="G13" s="2">
        <v>12.46</v>
      </c>
      <c r="H13" s="2">
        <v>1.97E-3</v>
      </c>
      <c r="I13" s="2">
        <v>1.3799999999999999E-3</v>
      </c>
    </row>
    <row r="14" spans="1:9" x14ac:dyDescent="0.25">
      <c r="A14" s="2" t="s">
        <v>218</v>
      </c>
      <c r="B14" s="2">
        <v>12</v>
      </c>
      <c r="C14" s="2">
        <v>24</v>
      </c>
      <c r="D14" s="2">
        <v>30.2</v>
      </c>
      <c r="E14" s="2">
        <v>0.17949999999999999</v>
      </c>
      <c r="F14" s="2">
        <v>123</v>
      </c>
      <c r="G14" s="2">
        <v>13</v>
      </c>
      <c r="H14" s="2">
        <v>1.5E-3</v>
      </c>
      <c r="I14" s="2">
        <v>1.06E-3</v>
      </c>
    </row>
    <row r="15" spans="1:9" x14ac:dyDescent="0.25">
      <c r="A15" s="2" t="s">
        <v>219</v>
      </c>
      <c r="B15" s="2">
        <v>13</v>
      </c>
      <c r="C15" s="2">
        <v>23</v>
      </c>
      <c r="D15" s="2">
        <v>38.299999999999997</v>
      </c>
      <c r="E15" s="2">
        <v>5.6959999999999997E-2</v>
      </c>
      <c r="F15" s="2">
        <v>124</v>
      </c>
      <c r="G15" s="2">
        <v>14.11</v>
      </c>
      <c r="H15" s="2">
        <v>8.6399999999999997E-4</v>
      </c>
      <c r="I15" s="2">
        <v>6.0700000000000001E-4</v>
      </c>
    </row>
    <row r="16" spans="1:9" x14ac:dyDescent="0.25">
      <c r="A16" s="2" t="s">
        <v>220</v>
      </c>
      <c r="B16" s="2">
        <v>13</v>
      </c>
      <c r="C16" s="2">
        <v>23</v>
      </c>
      <c r="D16" s="2">
        <v>39.1</v>
      </c>
      <c r="E16" s="2">
        <v>4.7530000000000003E-2</v>
      </c>
      <c r="F16" s="2">
        <v>125</v>
      </c>
      <c r="G16" s="2">
        <v>14.94</v>
      </c>
      <c r="H16" s="2">
        <v>5.6999999999999998E-4</v>
      </c>
      <c r="I16" s="2">
        <v>4.0099999999999999E-4</v>
      </c>
    </row>
    <row r="17" spans="1:9" x14ac:dyDescent="0.25">
      <c r="A17" s="2" t="s">
        <v>221</v>
      </c>
      <c r="B17" s="2">
        <v>13</v>
      </c>
      <c r="C17" s="2">
        <v>23</v>
      </c>
      <c r="D17" s="2">
        <v>41.1</v>
      </c>
      <c r="E17" s="2">
        <v>3.0499999999999999E-2</v>
      </c>
      <c r="F17" s="2">
        <v>127</v>
      </c>
      <c r="G17" s="2">
        <v>16.899999999999999</v>
      </c>
      <c r="H17" s="2">
        <v>2.14E-4</v>
      </c>
      <c r="I17" s="2">
        <v>1.4999999999999999E-4</v>
      </c>
    </row>
    <row r="18" spans="1:9" x14ac:dyDescent="0.25">
      <c r="A18" s="5" t="s">
        <v>222</v>
      </c>
      <c r="B18" s="5">
        <v>13</v>
      </c>
      <c r="C18" s="5">
        <v>23</v>
      </c>
      <c r="D18" s="5">
        <v>46</v>
      </c>
      <c r="E18" s="5">
        <v>9.0100000000000006E-3</v>
      </c>
      <c r="F18" s="5">
        <v>131</v>
      </c>
      <c r="G18" s="5">
        <v>21.87</v>
      </c>
      <c r="H18" s="5">
        <v>1.7799999999999999E-5</v>
      </c>
      <c r="I18" s="5">
        <v>1.2500000000000001E-5</v>
      </c>
    </row>
    <row r="20" spans="1:9" s="2" customFormat="1" x14ac:dyDescent="0.25">
      <c r="A20" s="4" t="s">
        <v>223</v>
      </c>
    </row>
    <row r="21" spans="1:9" s="2" customFormat="1" x14ac:dyDescent="0.25">
      <c r="A21" s="2" t="s">
        <v>224</v>
      </c>
      <c r="B21" s="2" t="s">
        <v>225</v>
      </c>
      <c r="C21" s="2" t="s">
        <v>226</v>
      </c>
      <c r="D21" s="2" t="s">
        <v>227</v>
      </c>
      <c r="E21" s="2" t="s">
        <v>228</v>
      </c>
    </row>
    <row r="22" spans="1:9" s="2" customFormat="1" x14ac:dyDescent="0.25">
      <c r="A22" s="2" t="s">
        <v>229</v>
      </c>
    </row>
    <row r="23" spans="1:9" s="2" customFormat="1" x14ac:dyDescent="0.25">
      <c r="A23" s="8"/>
      <c r="B23" s="8" t="s">
        <v>230</v>
      </c>
      <c r="C23" s="8" t="s">
        <v>52</v>
      </c>
      <c r="D23" s="8" t="s">
        <v>231</v>
      </c>
      <c r="E23" s="8" t="s">
        <v>232</v>
      </c>
      <c r="F23" s="8" t="s">
        <v>56</v>
      </c>
      <c r="G23" s="8" t="s">
        <v>160</v>
      </c>
      <c r="H23" s="8" t="s">
        <v>156</v>
      </c>
      <c r="I23" s="8" t="s">
        <v>158</v>
      </c>
    </row>
    <row r="24" spans="1:9" s="2" customFormat="1" x14ac:dyDescent="0.25">
      <c r="A24" s="2" t="s">
        <v>230</v>
      </c>
      <c r="B24" s="2">
        <v>0</v>
      </c>
      <c r="C24" s="2">
        <v>0</v>
      </c>
      <c r="D24" s="2">
        <v>-0.31419150000000001</v>
      </c>
      <c r="E24" s="2">
        <v>0.47703489999999998</v>
      </c>
      <c r="F24" s="2">
        <v>9.7059270000000003E-2</v>
      </c>
      <c r="G24" s="2">
        <v>0</v>
      </c>
      <c r="H24" s="2">
        <v>0</v>
      </c>
      <c r="I24" s="2">
        <v>0</v>
      </c>
    </row>
    <row r="25" spans="1:9" s="2" customFormat="1" x14ac:dyDescent="0.25">
      <c r="A25" s="2" t="s">
        <v>52</v>
      </c>
      <c r="B25" s="2">
        <v>0</v>
      </c>
      <c r="C25" s="2">
        <v>0</v>
      </c>
      <c r="D25" s="2">
        <v>-0.61228689999999997</v>
      </c>
      <c r="E25" s="2">
        <v>-0.42198180000000002</v>
      </c>
      <c r="F25" s="2">
        <v>-0.44120882</v>
      </c>
      <c r="G25" s="2">
        <v>0</v>
      </c>
      <c r="H25" s="2">
        <v>0</v>
      </c>
      <c r="I25" s="2">
        <v>0</v>
      </c>
    </row>
    <row r="26" spans="1:9" s="2" customFormat="1" x14ac:dyDescent="0.25">
      <c r="A26" s="2" t="s">
        <v>231</v>
      </c>
      <c r="B26" s="2">
        <v>0</v>
      </c>
      <c r="C26" s="2">
        <v>0</v>
      </c>
      <c r="D26" s="2">
        <v>0</v>
      </c>
      <c r="E26" s="2">
        <v>-0.70081380000000004</v>
      </c>
      <c r="F26" s="2">
        <v>0.24907000000000001</v>
      </c>
      <c r="G26" s="2">
        <v>0</v>
      </c>
      <c r="H26" s="2">
        <v>-0.43986589999999998</v>
      </c>
      <c r="I26" s="2">
        <v>0</v>
      </c>
    </row>
    <row r="27" spans="1:9" s="2" customFormat="1" x14ac:dyDescent="0.25">
      <c r="A27" s="2" t="s">
        <v>232</v>
      </c>
      <c r="B27" s="2">
        <v>0</v>
      </c>
      <c r="C27" s="2">
        <v>0</v>
      </c>
      <c r="D27" s="2">
        <v>0</v>
      </c>
      <c r="E27" s="2">
        <v>0</v>
      </c>
      <c r="F27" s="2">
        <v>-0.56466729999999998</v>
      </c>
      <c r="G27" s="2">
        <v>0</v>
      </c>
      <c r="H27" s="2">
        <v>0</v>
      </c>
      <c r="I27" s="2">
        <v>-0.48804360000000002</v>
      </c>
    </row>
    <row r="28" spans="1:9" s="2" customFormat="1" x14ac:dyDescent="0.25">
      <c r="A28" s="2" t="s">
        <v>56</v>
      </c>
      <c r="B28" s="2">
        <v>0</v>
      </c>
      <c r="C28" s="2">
        <v>0</v>
      </c>
      <c r="D28" s="2">
        <v>0</v>
      </c>
      <c r="E28" s="2">
        <v>0</v>
      </c>
      <c r="F28" s="2">
        <v>0</v>
      </c>
      <c r="G28" s="2">
        <v>-0.44618770000000002</v>
      </c>
      <c r="H28" s="2">
        <v>0</v>
      </c>
      <c r="I28" s="2">
        <v>-0.65750439999999999</v>
      </c>
    </row>
    <row r="29" spans="1:9" s="2" customFormat="1" x14ac:dyDescent="0.25">
      <c r="A29" s="2" t="s">
        <v>160</v>
      </c>
      <c r="B29" s="2">
        <v>0</v>
      </c>
      <c r="C29" s="2">
        <v>0</v>
      </c>
      <c r="D29" s="2">
        <v>0</v>
      </c>
      <c r="E29" s="2">
        <v>0</v>
      </c>
      <c r="F29" s="2">
        <v>0</v>
      </c>
      <c r="G29" s="2">
        <v>0</v>
      </c>
      <c r="H29" s="2">
        <v>0.39523009999999997</v>
      </c>
      <c r="I29" s="2">
        <v>0</v>
      </c>
    </row>
    <row r="30" spans="1:9" s="2" customFormat="1" x14ac:dyDescent="0.25">
      <c r="A30" s="112" t="s">
        <v>156</v>
      </c>
      <c r="B30" s="112">
        <v>0</v>
      </c>
      <c r="C30" s="112">
        <v>0</v>
      </c>
      <c r="D30" s="112">
        <v>0</v>
      </c>
      <c r="E30" s="112">
        <v>0</v>
      </c>
      <c r="F30" s="112">
        <v>0</v>
      </c>
      <c r="G30" s="112">
        <v>0</v>
      </c>
      <c r="H30" s="112">
        <v>0</v>
      </c>
      <c r="I30" s="112">
        <v>0.44984760000000001</v>
      </c>
    </row>
    <row r="31" spans="1:9" s="2" customFormat="1" x14ac:dyDescent="0.25">
      <c r="A31" s="5" t="s">
        <v>158</v>
      </c>
      <c r="B31" s="5">
        <v>0</v>
      </c>
      <c r="C31" s="5">
        <v>0</v>
      </c>
      <c r="D31" s="5">
        <v>0</v>
      </c>
      <c r="E31" s="5">
        <v>0</v>
      </c>
      <c r="F31" s="5">
        <v>0</v>
      </c>
      <c r="G31" s="5">
        <v>0</v>
      </c>
      <c r="H31" s="5">
        <v>0</v>
      </c>
      <c r="I31" s="5">
        <v>0</v>
      </c>
    </row>
    <row r="32" spans="1:9" s="2" customFormat="1" x14ac:dyDescent="0.25"/>
    <row r="33" spans="1:9" s="2" customFormat="1" x14ac:dyDescent="0.25">
      <c r="A33" s="2" t="s">
        <v>233</v>
      </c>
    </row>
    <row r="34" spans="1:9" s="2" customFormat="1" x14ac:dyDescent="0.25">
      <c r="A34" s="8"/>
      <c r="B34" s="8" t="s">
        <v>230</v>
      </c>
      <c r="C34" s="8" t="s">
        <v>52</v>
      </c>
      <c r="D34" s="8" t="s">
        <v>231</v>
      </c>
      <c r="E34" s="8" t="s">
        <v>232</v>
      </c>
      <c r="F34" s="8" t="s">
        <v>56</v>
      </c>
      <c r="G34" s="8" t="s">
        <v>160</v>
      </c>
      <c r="H34" s="8" t="s">
        <v>156</v>
      </c>
      <c r="I34" s="8" t="s">
        <v>158</v>
      </c>
    </row>
    <row r="35" spans="1:9" s="2" customFormat="1" x14ac:dyDescent="0.25">
      <c r="A35" s="2" t="s">
        <v>230</v>
      </c>
      <c r="B35" s="2">
        <v>0</v>
      </c>
      <c r="C35" s="2">
        <v>0</v>
      </c>
      <c r="D35" s="2">
        <v>7.439395E-2</v>
      </c>
      <c r="E35" s="2">
        <v>9.0335650000000003E-2</v>
      </c>
      <c r="F35" s="2">
        <v>7.399203E-2</v>
      </c>
      <c r="G35" s="2">
        <v>0</v>
      </c>
      <c r="H35" s="2">
        <v>0</v>
      </c>
      <c r="I35" s="2">
        <v>0</v>
      </c>
    </row>
    <row r="36" spans="1:9" s="2" customFormat="1" x14ac:dyDescent="0.25">
      <c r="A36" s="2" t="s">
        <v>52</v>
      </c>
      <c r="B36" s="2">
        <v>0</v>
      </c>
      <c r="C36" s="2">
        <v>0</v>
      </c>
      <c r="D36" s="2">
        <v>4.9059350000000002E-2</v>
      </c>
      <c r="E36" s="2">
        <v>9.9913840000000004E-2</v>
      </c>
      <c r="F36" s="2">
        <v>7.6075539999999997E-2</v>
      </c>
      <c r="G36" s="2">
        <v>0</v>
      </c>
      <c r="H36" s="2">
        <v>0</v>
      </c>
      <c r="I36" s="2">
        <v>0</v>
      </c>
    </row>
    <row r="37" spans="1:9" s="2" customFormat="1" x14ac:dyDescent="0.25">
      <c r="A37" s="2" t="s">
        <v>231</v>
      </c>
      <c r="B37" s="2">
        <v>0</v>
      </c>
      <c r="C37" s="2">
        <v>0</v>
      </c>
      <c r="D37" s="2">
        <v>0</v>
      </c>
      <c r="E37" s="2">
        <v>0.13360843999999999</v>
      </c>
      <c r="F37" s="2">
        <v>0.10757276</v>
      </c>
      <c r="G37" s="2">
        <v>0</v>
      </c>
      <c r="H37" s="2">
        <v>0.1153539</v>
      </c>
      <c r="I37" s="2">
        <v>0</v>
      </c>
    </row>
    <row r="38" spans="1:9" s="2" customFormat="1" x14ac:dyDescent="0.25">
      <c r="A38" s="2" t="s">
        <v>232</v>
      </c>
      <c r="B38" s="2">
        <v>0</v>
      </c>
      <c r="C38" s="2">
        <v>0</v>
      </c>
      <c r="D38" s="2">
        <v>0</v>
      </c>
      <c r="E38" s="2">
        <v>0</v>
      </c>
      <c r="F38" s="2">
        <v>9.2372190000000007E-2</v>
      </c>
      <c r="G38" s="2">
        <v>0</v>
      </c>
      <c r="H38" s="2">
        <v>0</v>
      </c>
      <c r="I38" s="2">
        <v>0.13996006</v>
      </c>
    </row>
    <row r="39" spans="1:9" s="2" customFormat="1" x14ac:dyDescent="0.25">
      <c r="A39" s="2" t="s">
        <v>56</v>
      </c>
      <c r="B39" s="2">
        <v>0</v>
      </c>
      <c r="C39" s="2">
        <v>0</v>
      </c>
      <c r="D39" s="2">
        <v>0</v>
      </c>
      <c r="E39" s="2">
        <v>0</v>
      </c>
      <c r="F39" s="2">
        <v>0</v>
      </c>
      <c r="G39" s="2">
        <v>0.13343559999999999</v>
      </c>
      <c r="H39" s="2">
        <v>0</v>
      </c>
      <c r="I39" s="2">
        <v>0.14077227</v>
      </c>
    </row>
    <row r="40" spans="1:9" s="2" customFormat="1" x14ac:dyDescent="0.25">
      <c r="A40" s="2" t="s">
        <v>160</v>
      </c>
      <c r="B40" s="2">
        <v>0</v>
      </c>
      <c r="C40" s="2">
        <v>0</v>
      </c>
      <c r="D40" s="2">
        <v>0</v>
      </c>
      <c r="E40" s="2">
        <v>0</v>
      </c>
      <c r="F40" s="2">
        <v>0</v>
      </c>
      <c r="G40" s="2">
        <v>0</v>
      </c>
      <c r="H40" s="2">
        <v>0.1153539</v>
      </c>
      <c r="I40" s="2">
        <v>0</v>
      </c>
    </row>
    <row r="41" spans="1:9" s="2" customFormat="1" x14ac:dyDescent="0.25">
      <c r="A41" s="2" t="s">
        <v>156</v>
      </c>
      <c r="B41" s="2">
        <v>0</v>
      </c>
      <c r="C41" s="2">
        <v>0</v>
      </c>
      <c r="D41" s="2">
        <v>0</v>
      </c>
      <c r="E41" s="2">
        <v>0</v>
      </c>
      <c r="F41" s="2">
        <v>0</v>
      </c>
      <c r="G41" s="2">
        <v>0</v>
      </c>
      <c r="H41" s="2">
        <v>0</v>
      </c>
      <c r="I41" s="2">
        <v>9.8709740000000004E-2</v>
      </c>
    </row>
    <row r="42" spans="1:9" s="2" customFormat="1" x14ac:dyDescent="0.25">
      <c r="A42" s="5" t="s">
        <v>158</v>
      </c>
      <c r="B42" s="5">
        <v>0</v>
      </c>
      <c r="C42" s="5">
        <v>0</v>
      </c>
      <c r="D42" s="5">
        <v>0</v>
      </c>
      <c r="E42" s="5">
        <v>0</v>
      </c>
      <c r="F42" s="5">
        <v>0</v>
      </c>
      <c r="G42" s="5">
        <v>0</v>
      </c>
      <c r="H42" s="5">
        <v>0</v>
      </c>
      <c r="I42" s="5">
        <v>0</v>
      </c>
    </row>
    <row r="43" spans="1:9" s="2" customFormat="1" x14ac:dyDescent="0.25"/>
    <row r="44" spans="1:9" s="2" customFormat="1" x14ac:dyDescent="0.25">
      <c r="A44" s="2" t="s">
        <v>234</v>
      </c>
    </row>
    <row r="45" spans="1:9" s="2" customFormat="1" x14ac:dyDescent="0.25">
      <c r="A45" s="8"/>
      <c r="B45" s="8" t="s">
        <v>230</v>
      </c>
      <c r="C45" s="8" t="s">
        <v>52</v>
      </c>
      <c r="D45" s="8" t="s">
        <v>231</v>
      </c>
      <c r="E45" s="8" t="s">
        <v>232</v>
      </c>
      <c r="F45" s="8" t="s">
        <v>56</v>
      </c>
      <c r="G45" s="8" t="s">
        <v>160</v>
      </c>
      <c r="H45" s="8" t="s">
        <v>156</v>
      </c>
      <c r="I45" s="8" t="s">
        <v>158</v>
      </c>
    </row>
    <row r="46" spans="1:9" s="2" customFormat="1" x14ac:dyDescent="0.25">
      <c r="A46" s="2" t="s">
        <v>230</v>
      </c>
      <c r="B46" s="2">
        <v>0</v>
      </c>
      <c r="C46" s="2">
        <v>0</v>
      </c>
      <c r="D46" s="2">
        <v>-0.45704539999999999</v>
      </c>
      <c r="E46" s="2">
        <v>0.30423820000000001</v>
      </c>
      <c r="F46" s="2">
        <v>-4.7159609999999998E-2</v>
      </c>
      <c r="G46" s="2">
        <v>0</v>
      </c>
      <c r="H46" s="2">
        <v>0</v>
      </c>
      <c r="I46" s="2">
        <v>0</v>
      </c>
    </row>
    <row r="47" spans="1:9" s="2" customFormat="1" x14ac:dyDescent="0.25">
      <c r="A47" s="2" t="s">
        <v>52</v>
      </c>
      <c r="B47" s="2">
        <v>0</v>
      </c>
      <c r="C47" s="2">
        <v>0</v>
      </c>
      <c r="D47" s="2">
        <v>-0.70965840000000002</v>
      </c>
      <c r="E47" s="2">
        <v>-0.6136374</v>
      </c>
      <c r="F47" s="2">
        <v>-0.58943557000000002</v>
      </c>
      <c r="G47" s="2">
        <v>0</v>
      </c>
      <c r="H47" s="2">
        <v>0</v>
      </c>
      <c r="I47" s="2">
        <v>0</v>
      </c>
    </row>
    <row r="48" spans="1:9" s="2" customFormat="1" x14ac:dyDescent="0.25">
      <c r="A48" s="2" t="s">
        <v>231</v>
      </c>
      <c r="B48" s="2">
        <v>0</v>
      </c>
      <c r="C48" s="2">
        <v>0</v>
      </c>
      <c r="D48" s="2">
        <v>0</v>
      </c>
      <c r="E48" s="2">
        <v>-0.96214739999999999</v>
      </c>
      <c r="F48" s="2">
        <v>5.0335919999999999E-2</v>
      </c>
      <c r="G48" s="2">
        <v>0</v>
      </c>
      <c r="H48" s="2">
        <v>-0.66238200000000003</v>
      </c>
      <c r="I48" s="2">
        <v>0</v>
      </c>
    </row>
    <row r="49" spans="1:9" s="2" customFormat="1" x14ac:dyDescent="0.25">
      <c r="A49" s="2" t="s">
        <v>232</v>
      </c>
      <c r="B49" s="2">
        <v>0</v>
      </c>
      <c r="C49" s="2">
        <v>0</v>
      </c>
      <c r="D49" s="2">
        <v>0</v>
      </c>
      <c r="E49" s="2">
        <v>0</v>
      </c>
      <c r="F49" s="2">
        <v>-0.74476173000000001</v>
      </c>
      <c r="G49" s="2">
        <v>0</v>
      </c>
      <c r="H49" s="2">
        <v>0</v>
      </c>
      <c r="I49" s="2">
        <v>-0.78679279999999996</v>
      </c>
    </row>
    <row r="50" spans="1:9" s="2" customFormat="1" x14ac:dyDescent="0.25">
      <c r="A50" s="2" t="s">
        <v>56</v>
      </c>
      <c r="B50" s="2">
        <v>0</v>
      </c>
      <c r="C50" s="2">
        <v>0</v>
      </c>
      <c r="D50" s="2">
        <v>0</v>
      </c>
      <c r="E50" s="2">
        <v>0</v>
      </c>
      <c r="F50" s="2">
        <v>0</v>
      </c>
      <c r="G50" s="2">
        <v>-0.71409060000000002</v>
      </c>
      <c r="H50" s="2">
        <v>0</v>
      </c>
      <c r="I50" s="2">
        <v>-0.91510849999999999</v>
      </c>
    </row>
    <row r="51" spans="1:9" s="2" customFormat="1" x14ac:dyDescent="0.25">
      <c r="A51" s="2" t="s">
        <v>160</v>
      </c>
      <c r="B51" s="2">
        <v>0</v>
      </c>
      <c r="C51" s="2">
        <v>0</v>
      </c>
      <c r="D51" s="2">
        <v>0</v>
      </c>
      <c r="E51" s="2">
        <v>0</v>
      </c>
      <c r="F51" s="2">
        <v>0</v>
      </c>
      <c r="G51" s="2">
        <v>0</v>
      </c>
      <c r="H51" s="2">
        <v>0.16209000000000001</v>
      </c>
      <c r="I51" s="2">
        <v>0</v>
      </c>
    </row>
    <row r="52" spans="1:9" s="2" customFormat="1" x14ac:dyDescent="0.25">
      <c r="A52" s="2" t="s">
        <v>156</v>
      </c>
      <c r="B52" s="2">
        <v>0</v>
      </c>
      <c r="C52" s="2">
        <v>0</v>
      </c>
      <c r="D52" s="2">
        <v>0</v>
      </c>
      <c r="E52" s="2">
        <v>0</v>
      </c>
      <c r="F52" s="2">
        <v>0</v>
      </c>
      <c r="G52" s="2">
        <v>0</v>
      </c>
      <c r="H52" s="2">
        <v>0</v>
      </c>
      <c r="I52" s="2">
        <v>0.26807950000000003</v>
      </c>
    </row>
    <row r="53" spans="1:9" s="2" customFormat="1" x14ac:dyDescent="0.25">
      <c r="A53" s="5" t="s">
        <v>158</v>
      </c>
      <c r="B53" s="5">
        <v>0</v>
      </c>
      <c r="C53" s="5">
        <v>0</v>
      </c>
      <c r="D53" s="5">
        <v>0</v>
      </c>
      <c r="E53" s="5">
        <v>0</v>
      </c>
      <c r="F53" s="5">
        <v>0</v>
      </c>
      <c r="G53" s="5">
        <v>0</v>
      </c>
      <c r="H53" s="5">
        <v>0</v>
      </c>
      <c r="I53" s="5">
        <v>0</v>
      </c>
    </row>
    <row r="54" spans="1:9" s="2" customFormat="1" x14ac:dyDescent="0.25"/>
    <row r="55" spans="1:9" s="2" customFormat="1" x14ac:dyDescent="0.25">
      <c r="A55" s="2" t="s">
        <v>235</v>
      </c>
    </row>
    <row r="56" spans="1:9" s="2" customFormat="1" x14ac:dyDescent="0.25">
      <c r="A56" s="8"/>
      <c r="B56" s="8" t="s">
        <v>230</v>
      </c>
      <c r="C56" s="8" t="s">
        <v>52</v>
      </c>
      <c r="D56" s="8" t="s">
        <v>231</v>
      </c>
      <c r="E56" s="8" t="s">
        <v>232</v>
      </c>
      <c r="F56" s="8" t="s">
        <v>56</v>
      </c>
      <c r="G56" s="8" t="s">
        <v>160</v>
      </c>
      <c r="H56" s="8" t="s">
        <v>156</v>
      </c>
      <c r="I56" s="8" t="s">
        <v>158</v>
      </c>
    </row>
    <row r="57" spans="1:9" s="2" customFormat="1" x14ac:dyDescent="0.25">
      <c r="A57" s="2" t="s">
        <v>230</v>
      </c>
      <c r="B57" s="2">
        <v>0</v>
      </c>
      <c r="C57" s="2">
        <v>0</v>
      </c>
      <c r="D57" s="2">
        <v>-0.1750265</v>
      </c>
      <c r="E57" s="2">
        <v>0.64121349999999999</v>
      </c>
      <c r="F57" s="2">
        <v>0.23020489999999999</v>
      </c>
      <c r="G57" s="2">
        <v>0</v>
      </c>
      <c r="H57" s="2">
        <v>0</v>
      </c>
      <c r="I57" s="2">
        <v>0</v>
      </c>
    </row>
    <row r="58" spans="1:9" s="2" customFormat="1" x14ac:dyDescent="0.25">
      <c r="A58" s="2" t="s">
        <v>52</v>
      </c>
      <c r="B58" s="2">
        <v>0</v>
      </c>
      <c r="C58" s="2">
        <v>0</v>
      </c>
      <c r="D58" s="2">
        <v>-0.51761889999999999</v>
      </c>
      <c r="E58" s="2">
        <v>-0.2291465</v>
      </c>
      <c r="F58" s="2">
        <v>-0.29850080000000001</v>
      </c>
      <c r="G58" s="2">
        <v>0</v>
      </c>
      <c r="H58" s="2">
        <v>0</v>
      </c>
      <c r="I58" s="2">
        <v>0</v>
      </c>
    </row>
    <row r="59" spans="1:9" s="2" customFormat="1" x14ac:dyDescent="0.25">
      <c r="A59" s="2" t="s">
        <v>231</v>
      </c>
      <c r="B59" s="2">
        <v>0</v>
      </c>
      <c r="C59" s="2">
        <v>0</v>
      </c>
      <c r="D59" s="2">
        <v>0</v>
      </c>
      <c r="E59" s="2">
        <v>-0.46647480000000002</v>
      </c>
      <c r="F59" s="2">
        <v>0.46793129999999999</v>
      </c>
      <c r="G59" s="2">
        <v>0</v>
      </c>
      <c r="H59" s="2">
        <v>-0.22395509999999999</v>
      </c>
      <c r="I59" s="2">
        <v>0</v>
      </c>
    </row>
    <row r="60" spans="1:9" s="2" customFormat="1" x14ac:dyDescent="0.25">
      <c r="A60" s="2" t="s">
        <v>232</v>
      </c>
      <c r="B60" s="2">
        <v>0</v>
      </c>
      <c r="C60" s="2">
        <v>0</v>
      </c>
      <c r="D60" s="2">
        <v>0</v>
      </c>
      <c r="E60" s="2">
        <v>0</v>
      </c>
      <c r="F60" s="2">
        <v>-0.37442439999999999</v>
      </c>
      <c r="G60" s="2">
        <v>0</v>
      </c>
      <c r="H60" s="2">
        <v>0</v>
      </c>
      <c r="I60" s="2">
        <v>-0.22738220000000001</v>
      </c>
    </row>
    <row r="61" spans="1:9" s="2" customFormat="1" x14ac:dyDescent="0.25">
      <c r="A61" s="2" t="s">
        <v>56</v>
      </c>
      <c r="B61" s="2">
        <v>0</v>
      </c>
      <c r="C61" s="2">
        <v>0</v>
      </c>
      <c r="D61" s="2">
        <v>0</v>
      </c>
      <c r="E61" s="2">
        <v>0</v>
      </c>
      <c r="F61" s="2">
        <v>0</v>
      </c>
      <c r="G61" s="2">
        <v>-0.19529070000000001</v>
      </c>
      <c r="H61" s="2">
        <v>0</v>
      </c>
      <c r="I61" s="2">
        <v>-0.39021909999999999</v>
      </c>
    </row>
    <row r="62" spans="1:9" s="2" customFormat="1" x14ac:dyDescent="0.25">
      <c r="A62" s="2" t="s">
        <v>160</v>
      </c>
      <c r="B62" s="2">
        <v>0</v>
      </c>
      <c r="C62" s="2">
        <v>0</v>
      </c>
      <c r="D62" s="2">
        <v>0</v>
      </c>
      <c r="E62" s="2">
        <v>0</v>
      </c>
      <c r="F62" s="2">
        <v>0</v>
      </c>
      <c r="G62" s="2">
        <v>0</v>
      </c>
      <c r="H62" s="2">
        <v>0.60765369999999996</v>
      </c>
      <c r="I62" s="2">
        <v>0</v>
      </c>
    </row>
    <row r="63" spans="1:9" s="2" customFormat="1" x14ac:dyDescent="0.25">
      <c r="A63" s="2" t="s">
        <v>156</v>
      </c>
      <c r="B63" s="2">
        <v>0</v>
      </c>
      <c r="C63" s="2">
        <v>0</v>
      </c>
      <c r="D63" s="2">
        <v>0</v>
      </c>
      <c r="E63" s="2">
        <v>0</v>
      </c>
      <c r="F63" s="2">
        <v>0</v>
      </c>
      <c r="G63" s="2">
        <v>0</v>
      </c>
      <c r="H63" s="2">
        <v>0</v>
      </c>
      <c r="I63" s="2">
        <v>0.64306949999999996</v>
      </c>
    </row>
    <row r="64" spans="1:9" s="2" customFormat="1" x14ac:dyDescent="0.25">
      <c r="A64" s="5" t="s">
        <v>158</v>
      </c>
      <c r="B64" s="5">
        <v>0</v>
      </c>
      <c r="C64" s="5">
        <v>0</v>
      </c>
      <c r="D64" s="5">
        <v>0</v>
      </c>
      <c r="E64" s="5">
        <v>0</v>
      </c>
      <c r="F64" s="5">
        <v>0</v>
      </c>
      <c r="G64" s="5">
        <v>0</v>
      </c>
      <c r="H64" s="5">
        <v>0</v>
      </c>
      <c r="I64" s="5">
        <v>0</v>
      </c>
    </row>
    <row r="65" s="2" customFormat="1" x14ac:dyDescent="0.25"/>
    <row r="66" s="2" customFormat="1" x14ac:dyDescent="0.25"/>
    <row r="67" s="2" customFormat="1" x14ac:dyDescent="0.25"/>
    <row r="68" s="2" customFormat="1" x14ac:dyDescent="0.25"/>
    <row r="69" s="2" customFormat="1" x14ac:dyDescent="0.25"/>
  </sheetData>
  <phoneticPr fontId="20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Z70"/>
  <sheetViews>
    <sheetView tabSelected="1" workbookViewId="0">
      <selection activeCell="N65" sqref="N65"/>
    </sheetView>
  </sheetViews>
  <sheetFormatPr defaultColWidth="9" defaultRowHeight="14" x14ac:dyDescent="0.25"/>
  <cols>
    <col min="10" max="11" width="8.7265625"/>
  </cols>
  <sheetData>
    <row r="1" spans="1:26" ht="20" x14ac:dyDescent="0.25">
      <c r="A1" s="1" t="s">
        <v>236</v>
      </c>
    </row>
    <row r="2" spans="1:26" x14ac:dyDescent="0.25">
      <c r="A2" s="2" t="s">
        <v>237</v>
      </c>
    </row>
    <row r="3" spans="1:26" x14ac:dyDescent="0.25">
      <c r="A3" s="3"/>
      <c r="B3" s="3" t="s">
        <v>199</v>
      </c>
      <c r="C3" s="3" t="s">
        <v>200</v>
      </c>
      <c r="D3" s="3" t="s">
        <v>201</v>
      </c>
      <c r="E3" s="3" t="s">
        <v>202</v>
      </c>
      <c r="F3" s="3" t="s">
        <v>176</v>
      </c>
      <c r="G3" s="3" t="s">
        <v>203</v>
      </c>
      <c r="H3" s="3" t="s">
        <v>204</v>
      </c>
      <c r="I3" s="3" t="s">
        <v>205</v>
      </c>
      <c r="J3" s="3" t="s">
        <v>206</v>
      </c>
      <c r="V3" s="12"/>
      <c r="Y3" s="12"/>
      <c r="Z3" s="12"/>
    </row>
    <row r="4" spans="1:26" x14ac:dyDescent="0.25">
      <c r="A4" s="4" t="s">
        <v>207</v>
      </c>
      <c r="B4" s="4" t="s">
        <v>207</v>
      </c>
      <c r="C4" s="4">
        <v>19</v>
      </c>
      <c r="D4" s="4">
        <v>26</v>
      </c>
      <c r="E4" s="4">
        <v>35.799999999999997</v>
      </c>
      <c r="F4" s="4">
        <v>0.57299999999999995</v>
      </c>
      <c r="G4" s="4">
        <v>144</v>
      </c>
      <c r="H4" s="4">
        <v>0</v>
      </c>
      <c r="I4" s="4">
        <v>1</v>
      </c>
      <c r="J4" s="9">
        <v>0.64655399999999996</v>
      </c>
      <c r="V4" s="12"/>
      <c r="Y4" s="12"/>
      <c r="Z4" s="12"/>
    </row>
    <row r="5" spans="1:26" x14ac:dyDescent="0.25">
      <c r="A5" s="2" t="s">
        <v>208</v>
      </c>
      <c r="B5" s="2" t="s">
        <v>208</v>
      </c>
      <c r="C5" s="2">
        <v>19</v>
      </c>
      <c r="D5" s="2">
        <v>26</v>
      </c>
      <c r="E5" s="2">
        <v>38.4</v>
      </c>
      <c r="F5" s="2">
        <v>0.4531</v>
      </c>
      <c r="G5" s="2">
        <v>147</v>
      </c>
      <c r="H5" s="2">
        <v>2.59</v>
      </c>
      <c r="I5" s="2">
        <v>0.273789</v>
      </c>
      <c r="J5" s="10">
        <v>0.17701900000000001</v>
      </c>
      <c r="V5" s="12"/>
      <c r="Y5" s="12"/>
      <c r="Z5" s="12"/>
    </row>
    <row r="6" spans="1:26" x14ac:dyDescent="0.25">
      <c r="A6" s="2" t="s">
        <v>222</v>
      </c>
      <c r="B6" s="2" t="s">
        <v>222</v>
      </c>
      <c r="C6" s="2">
        <v>20</v>
      </c>
      <c r="D6" s="2">
        <v>25</v>
      </c>
      <c r="E6" s="2">
        <v>47.6</v>
      </c>
      <c r="F6" s="2">
        <v>0.1915</v>
      </c>
      <c r="G6" s="2">
        <v>148</v>
      </c>
      <c r="H6" s="2">
        <v>3.65</v>
      </c>
      <c r="I6" s="2">
        <v>0.16156300000000001</v>
      </c>
      <c r="J6" s="10">
        <v>0.104459</v>
      </c>
      <c r="V6" s="12"/>
      <c r="Y6" s="12"/>
      <c r="Z6" s="12"/>
    </row>
    <row r="7" spans="1:26" x14ac:dyDescent="0.25">
      <c r="A7" s="2" t="s">
        <v>221</v>
      </c>
      <c r="B7" s="2" t="s">
        <v>221</v>
      </c>
      <c r="C7" s="2">
        <v>20</v>
      </c>
      <c r="D7" s="2">
        <v>25</v>
      </c>
      <c r="E7" s="2">
        <v>49.7</v>
      </c>
      <c r="F7" s="2">
        <v>0.14050000000000001</v>
      </c>
      <c r="G7" s="2">
        <v>150</v>
      </c>
      <c r="H7" s="2">
        <v>5.74</v>
      </c>
      <c r="I7" s="2">
        <v>5.6616E-2</v>
      </c>
      <c r="J7" s="10">
        <v>3.6604999999999999E-2</v>
      </c>
      <c r="V7" s="12"/>
      <c r="Y7" s="12"/>
      <c r="Z7" s="12"/>
    </row>
    <row r="8" spans="1:26" x14ac:dyDescent="0.25">
      <c r="A8" s="2" t="s">
        <v>209</v>
      </c>
      <c r="B8" s="2" t="s">
        <v>209</v>
      </c>
      <c r="C8" s="2">
        <v>18</v>
      </c>
      <c r="D8" s="2">
        <v>27</v>
      </c>
      <c r="E8" s="2">
        <v>34.200000000000003</v>
      </c>
      <c r="F8" s="2">
        <v>0.55530000000000002</v>
      </c>
      <c r="G8" s="2">
        <v>151</v>
      </c>
      <c r="H8" s="2">
        <v>7.25</v>
      </c>
      <c r="I8" s="2">
        <v>2.6641999999999999E-2</v>
      </c>
      <c r="J8" s="10">
        <v>1.7225000000000001E-2</v>
      </c>
      <c r="V8" s="12"/>
      <c r="Y8" s="12"/>
      <c r="Z8" s="12"/>
    </row>
    <row r="9" spans="1:26" x14ac:dyDescent="0.25">
      <c r="A9" s="2" t="s">
        <v>210</v>
      </c>
      <c r="B9" s="2" t="s">
        <v>210</v>
      </c>
      <c r="C9" s="2">
        <v>19</v>
      </c>
      <c r="D9" s="2">
        <v>26</v>
      </c>
      <c r="E9" s="2">
        <v>45.4</v>
      </c>
      <c r="F9" s="2">
        <v>0.19070000000000001</v>
      </c>
      <c r="G9" s="2">
        <v>154</v>
      </c>
      <c r="H9" s="2">
        <v>9.64</v>
      </c>
      <c r="I9" s="2">
        <v>8.0839999999999992E-3</v>
      </c>
      <c r="J9" s="10">
        <v>5.2269999999999999E-3</v>
      </c>
      <c r="V9" s="12"/>
      <c r="Y9" s="12"/>
      <c r="Z9" s="12"/>
    </row>
    <row r="10" spans="1:26" x14ac:dyDescent="0.25">
      <c r="A10" s="2" t="s">
        <v>214</v>
      </c>
      <c r="B10" s="2" t="s">
        <v>214</v>
      </c>
      <c r="C10" s="2">
        <v>19</v>
      </c>
      <c r="D10" s="2">
        <v>26</v>
      </c>
      <c r="E10" s="2">
        <v>45.7</v>
      </c>
      <c r="F10" s="2">
        <v>0.1837</v>
      </c>
      <c r="G10" s="2">
        <v>154</v>
      </c>
      <c r="H10" s="2">
        <v>9.89</v>
      </c>
      <c r="I10" s="2">
        <v>7.1040000000000001E-3</v>
      </c>
      <c r="J10" s="10">
        <v>4.5929999999999999E-3</v>
      </c>
      <c r="V10" s="12"/>
      <c r="Y10" s="12"/>
      <c r="Z10" s="12"/>
    </row>
    <row r="11" spans="1:26" x14ac:dyDescent="0.25">
      <c r="A11" s="2" t="s">
        <v>211</v>
      </c>
      <c r="B11" s="2" t="s">
        <v>211</v>
      </c>
      <c r="C11" s="2">
        <v>18</v>
      </c>
      <c r="D11" s="2">
        <v>27</v>
      </c>
      <c r="E11" s="2">
        <v>37.5</v>
      </c>
      <c r="F11" s="2">
        <v>0.39950000000000002</v>
      </c>
      <c r="G11" s="2">
        <v>155</v>
      </c>
      <c r="H11" s="2">
        <v>10.59</v>
      </c>
      <c r="I11" s="2">
        <v>5.0280000000000004E-3</v>
      </c>
      <c r="J11" s="10">
        <v>3.251E-3</v>
      </c>
      <c r="V11" s="12"/>
      <c r="Y11" s="12"/>
      <c r="Z11" s="12"/>
    </row>
    <row r="12" spans="1:26" x14ac:dyDescent="0.25">
      <c r="A12" s="2" t="s">
        <v>215</v>
      </c>
      <c r="B12" s="2" t="s">
        <v>215</v>
      </c>
      <c r="C12" s="2">
        <v>18</v>
      </c>
      <c r="D12" s="2">
        <v>27</v>
      </c>
      <c r="E12" s="2">
        <v>39.299999999999997</v>
      </c>
      <c r="F12" s="2">
        <v>0.3236</v>
      </c>
      <c r="G12" s="2">
        <v>156</v>
      </c>
      <c r="H12" s="2">
        <v>12.39</v>
      </c>
      <c r="I12" s="2">
        <v>2.0409999999999998E-3</v>
      </c>
      <c r="J12" s="10">
        <v>1.32E-3</v>
      </c>
      <c r="V12" s="12"/>
      <c r="Y12" s="12"/>
      <c r="Z12" s="12"/>
    </row>
    <row r="13" spans="1:26" x14ac:dyDescent="0.25">
      <c r="A13" s="2" t="s">
        <v>213</v>
      </c>
      <c r="B13" s="2" t="s">
        <v>213</v>
      </c>
      <c r="C13" s="2">
        <v>18</v>
      </c>
      <c r="D13" s="2">
        <v>27</v>
      </c>
      <c r="E13" s="2">
        <v>39.700000000000003</v>
      </c>
      <c r="F13" s="2">
        <v>0.309</v>
      </c>
      <c r="G13" s="2">
        <v>157</v>
      </c>
      <c r="H13" s="2">
        <v>12.76</v>
      </c>
      <c r="I13" s="2">
        <v>1.6969999999999999E-3</v>
      </c>
      <c r="J13" s="10">
        <v>1.0970000000000001E-3</v>
      </c>
      <c r="V13" s="12"/>
      <c r="Y13" s="12"/>
      <c r="Z13" s="12"/>
    </row>
    <row r="14" spans="1:26" x14ac:dyDescent="0.25">
      <c r="A14" s="2" t="s">
        <v>212</v>
      </c>
      <c r="B14" s="2" t="s">
        <v>212</v>
      </c>
      <c r="C14" s="2">
        <v>19</v>
      </c>
      <c r="D14" s="2">
        <v>26</v>
      </c>
      <c r="E14" s="2">
        <v>49.5</v>
      </c>
      <c r="F14" s="2">
        <v>0.10059999999999999</v>
      </c>
      <c r="G14" s="2">
        <v>158</v>
      </c>
      <c r="H14" s="2">
        <v>13.71</v>
      </c>
      <c r="I14" s="2">
        <v>1.0560000000000001E-3</v>
      </c>
      <c r="J14" s="10">
        <v>6.8300000000000001E-4</v>
      </c>
      <c r="V14" s="12"/>
      <c r="Y14" s="12"/>
      <c r="Z14" s="12"/>
    </row>
    <row r="15" spans="1:26" x14ac:dyDescent="0.25">
      <c r="A15" s="2" t="s">
        <v>216</v>
      </c>
      <c r="B15" s="2" t="s">
        <v>216</v>
      </c>
      <c r="C15" s="2">
        <v>19</v>
      </c>
      <c r="D15" s="2">
        <v>26</v>
      </c>
      <c r="E15" s="2">
        <v>49.5</v>
      </c>
      <c r="F15" s="2">
        <v>0.10050000000000001</v>
      </c>
      <c r="G15" s="2">
        <v>158</v>
      </c>
      <c r="H15" s="2">
        <v>13.71</v>
      </c>
      <c r="I15" s="2">
        <v>1.0529999999999999E-3</v>
      </c>
      <c r="J15" s="10">
        <v>6.8099999999999996E-4</v>
      </c>
      <c r="V15" s="12"/>
      <c r="Y15" s="12"/>
      <c r="Z15" s="12"/>
    </row>
    <row r="16" spans="1:26" x14ac:dyDescent="0.25">
      <c r="A16" s="2" t="s">
        <v>219</v>
      </c>
      <c r="B16" s="2" t="s">
        <v>219</v>
      </c>
      <c r="C16" s="2">
        <v>19</v>
      </c>
      <c r="D16" s="2">
        <v>26</v>
      </c>
      <c r="E16" s="2">
        <v>49.8</v>
      </c>
      <c r="F16" s="2">
        <v>9.4500000000000001E-2</v>
      </c>
      <c r="G16" s="2">
        <v>158</v>
      </c>
      <c r="H16" s="2">
        <v>14.07</v>
      </c>
      <c r="I16" s="2">
        <v>8.7900000000000001E-4</v>
      </c>
      <c r="J16" s="10">
        <v>5.6800000000000004E-4</v>
      </c>
      <c r="V16" s="12"/>
      <c r="Y16" s="12"/>
      <c r="Z16" s="12"/>
    </row>
    <row r="17" spans="1:26" x14ac:dyDescent="0.25">
      <c r="A17" s="2" t="s">
        <v>218</v>
      </c>
      <c r="B17" s="2" t="s">
        <v>218</v>
      </c>
      <c r="C17" s="2">
        <v>18</v>
      </c>
      <c r="D17" s="2">
        <v>27</v>
      </c>
      <c r="E17" s="2">
        <v>42.6</v>
      </c>
      <c r="F17" s="2">
        <v>0.20710000000000001</v>
      </c>
      <c r="G17" s="2">
        <v>160</v>
      </c>
      <c r="H17" s="2">
        <v>15.71</v>
      </c>
      <c r="I17" s="2">
        <v>3.88E-4</v>
      </c>
      <c r="J17" s="10">
        <v>2.5099999999999998E-4</v>
      </c>
      <c r="V17" s="12"/>
      <c r="Y17" s="12"/>
      <c r="Z17" s="12"/>
    </row>
    <row r="18" spans="1:26" x14ac:dyDescent="0.25">
      <c r="A18" s="2" t="s">
        <v>220</v>
      </c>
      <c r="B18" s="2" t="s">
        <v>220</v>
      </c>
      <c r="C18" s="2">
        <v>19</v>
      </c>
      <c r="D18" s="2">
        <v>26</v>
      </c>
      <c r="E18" s="2">
        <v>51.6</v>
      </c>
      <c r="F18" s="2">
        <v>6.9500000000000006E-2</v>
      </c>
      <c r="G18" s="2">
        <v>160</v>
      </c>
      <c r="H18" s="2">
        <v>15.82</v>
      </c>
      <c r="I18" s="2">
        <v>3.6600000000000001E-4</v>
      </c>
      <c r="J18" s="10">
        <v>2.3699999999999999E-4</v>
      </c>
      <c r="V18" s="12"/>
      <c r="Y18" s="12"/>
      <c r="Z18" s="12"/>
    </row>
    <row r="19" spans="1:26" x14ac:dyDescent="0.25">
      <c r="A19" s="5" t="s">
        <v>217</v>
      </c>
      <c r="B19" s="5" t="s">
        <v>217</v>
      </c>
      <c r="C19" s="5">
        <v>18</v>
      </c>
      <c r="D19" s="5">
        <v>27</v>
      </c>
      <c r="E19" s="5">
        <v>42.8</v>
      </c>
      <c r="F19" s="5">
        <v>0.2019</v>
      </c>
      <c r="G19" s="5">
        <v>160</v>
      </c>
      <c r="H19" s="5">
        <v>15.88</v>
      </c>
      <c r="I19" s="5">
        <v>3.5500000000000001E-4</v>
      </c>
      <c r="J19" s="11">
        <v>2.3000000000000001E-4</v>
      </c>
    </row>
    <row r="21" spans="1:26" x14ac:dyDescent="0.25">
      <c r="A21" s="6" t="s">
        <v>223</v>
      </c>
      <c r="B21" s="7"/>
      <c r="C21" s="7"/>
      <c r="D21" s="7"/>
      <c r="E21" s="7"/>
      <c r="F21" s="7"/>
      <c r="G21" s="7"/>
      <c r="H21" s="7"/>
      <c r="I21" s="7"/>
      <c r="J21" s="7"/>
    </row>
    <row r="22" spans="1:26" x14ac:dyDescent="0.25">
      <c r="A22" s="2" t="s">
        <v>225</v>
      </c>
      <c r="B22" s="2" t="s">
        <v>226</v>
      </c>
      <c r="C22" s="2" t="s">
        <v>227</v>
      </c>
      <c r="D22" s="2" t="s">
        <v>228</v>
      </c>
      <c r="E22" s="2"/>
      <c r="F22" s="2"/>
      <c r="G22" s="2"/>
      <c r="H22" s="2"/>
      <c r="I22" s="2"/>
      <c r="J22" s="2"/>
    </row>
    <row r="23" spans="1:26" x14ac:dyDescent="0.25">
      <c r="A23" s="2" t="s">
        <v>229</v>
      </c>
      <c r="B23" s="2"/>
      <c r="C23" s="2"/>
      <c r="D23" s="2"/>
      <c r="E23" s="2"/>
      <c r="F23" s="2"/>
      <c r="G23" s="2"/>
      <c r="H23" s="2"/>
      <c r="I23" s="2"/>
      <c r="J23" s="2"/>
    </row>
    <row r="24" spans="1:26" x14ac:dyDescent="0.25">
      <c r="A24" s="8"/>
      <c r="B24" s="8" t="s">
        <v>230</v>
      </c>
      <c r="C24" s="8" t="s">
        <v>52</v>
      </c>
      <c r="D24" s="8" t="s">
        <v>238</v>
      </c>
      <c r="E24" s="8" t="s">
        <v>231</v>
      </c>
      <c r="F24" s="8" t="s">
        <v>232</v>
      </c>
      <c r="G24" s="8" t="s">
        <v>56</v>
      </c>
      <c r="H24" s="8" t="s">
        <v>160</v>
      </c>
      <c r="I24" s="8" t="s">
        <v>156</v>
      </c>
      <c r="J24" s="8" t="s">
        <v>158</v>
      </c>
    </row>
    <row r="25" spans="1:26" x14ac:dyDescent="0.25">
      <c r="A25" s="2" t="s">
        <v>230</v>
      </c>
      <c r="B25" s="2">
        <v>0</v>
      </c>
      <c r="C25" s="2">
        <v>0</v>
      </c>
      <c r="D25" s="2">
        <v>0</v>
      </c>
      <c r="E25" s="2">
        <v>-0.31419150000000001</v>
      </c>
      <c r="F25" s="2">
        <v>0.47703489999999998</v>
      </c>
      <c r="G25" s="2">
        <v>8.1713889999999997E-2</v>
      </c>
      <c r="H25" s="2">
        <v>0</v>
      </c>
      <c r="I25" s="2">
        <v>0</v>
      </c>
      <c r="J25" s="2">
        <v>0</v>
      </c>
    </row>
    <row r="26" spans="1:26" x14ac:dyDescent="0.25">
      <c r="A26" s="2" t="s">
        <v>52</v>
      </c>
      <c r="B26" s="2">
        <v>0</v>
      </c>
      <c r="C26" s="2">
        <v>0</v>
      </c>
      <c r="D26" s="2">
        <v>0.37430469999999999</v>
      </c>
      <c r="E26" s="2">
        <v>-0.61228689999999997</v>
      </c>
      <c r="F26" s="2">
        <v>-0.42198180000000002</v>
      </c>
      <c r="G26" s="2">
        <v>-0.31580578999999998</v>
      </c>
      <c r="H26" s="2">
        <v>0</v>
      </c>
      <c r="I26" s="2">
        <v>0</v>
      </c>
      <c r="J26" s="2">
        <v>0</v>
      </c>
    </row>
    <row r="27" spans="1:26" x14ac:dyDescent="0.25">
      <c r="A27" s="2" t="s">
        <v>238</v>
      </c>
      <c r="B27" s="2">
        <v>0</v>
      </c>
      <c r="C27" s="2">
        <v>0</v>
      </c>
      <c r="D27" s="2">
        <v>0</v>
      </c>
      <c r="E27" s="2">
        <v>0</v>
      </c>
      <c r="F27" s="2">
        <v>0</v>
      </c>
      <c r="G27" s="2">
        <v>-0.12589017</v>
      </c>
      <c r="H27" s="2">
        <v>0</v>
      </c>
      <c r="I27" s="2">
        <v>0</v>
      </c>
      <c r="J27" s="2">
        <v>0</v>
      </c>
    </row>
    <row r="28" spans="1:26" x14ac:dyDescent="0.25">
      <c r="A28" s="2" t="s">
        <v>231</v>
      </c>
      <c r="B28" s="2">
        <v>0</v>
      </c>
      <c r="C28" s="2">
        <v>0</v>
      </c>
      <c r="D28" s="2">
        <v>0</v>
      </c>
      <c r="E28" s="2">
        <v>0</v>
      </c>
      <c r="F28" s="2">
        <v>-0.70081380000000004</v>
      </c>
      <c r="G28" s="2">
        <v>0.37438385000000002</v>
      </c>
      <c r="H28" s="2">
        <v>0</v>
      </c>
      <c r="I28" s="2">
        <v>-0.43986589999999998</v>
      </c>
      <c r="J28" s="2">
        <v>0</v>
      </c>
    </row>
    <row r="29" spans="1:26" x14ac:dyDescent="0.25">
      <c r="A29" s="2" t="s">
        <v>232</v>
      </c>
      <c r="B29" s="2">
        <v>0</v>
      </c>
      <c r="C29" s="2">
        <v>0</v>
      </c>
      <c r="D29" s="2">
        <v>0</v>
      </c>
      <c r="E29" s="2">
        <v>0</v>
      </c>
      <c r="F29" s="2">
        <v>0</v>
      </c>
      <c r="G29" s="2">
        <v>-0.47849452999999997</v>
      </c>
      <c r="H29" s="2">
        <v>0</v>
      </c>
      <c r="I29" s="2">
        <v>0</v>
      </c>
      <c r="J29" s="2">
        <v>-0.48804360000000002</v>
      </c>
    </row>
    <row r="30" spans="1:26" x14ac:dyDescent="0.25">
      <c r="A30" s="2" t="s">
        <v>56</v>
      </c>
      <c r="B30" s="2">
        <v>0</v>
      </c>
      <c r="C30" s="2">
        <v>0</v>
      </c>
      <c r="D30" s="2">
        <v>0</v>
      </c>
      <c r="E30" s="2">
        <v>0</v>
      </c>
      <c r="F30" s="2">
        <v>0</v>
      </c>
      <c r="G30" s="2">
        <v>0</v>
      </c>
      <c r="H30" s="2">
        <v>-0.44618770000000002</v>
      </c>
      <c r="I30" s="2">
        <v>0</v>
      </c>
      <c r="J30" s="2">
        <v>-0.65750439999999999</v>
      </c>
    </row>
    <row r="31" spans="1:26" x14ac:dyDescent="0.25">
      <c r="A31" s="2" t="s">
        <v>160</v>
      </c>
      <c r="B31" s="2">
        <v>0</v>
      </c>
      <c r="C31" s="2">
        <v>0</v>
      </c>
      <c r="D31" s="2">
        <v>0</v>
      </c>
      <c r="E31" s="2">
        <v>0</v>
      </c>
      <c r="F31" s="2">
        <v>0</v>
      </c>
      <c r="G31" s="2">
        <v>0</v>
      </c>
      <c r="H31" s="2">
        <v>0</v>
      </c>
      <c r="I31" s="2">
        <v>0.39523009999999997</v>
      </c>
      <c r="J31" s="2">
        <v>0</v>
      </c>
    </row>
    <row r="32" spans="1:26" x14ac:dyDescent="0.25">
      <c r="A32" s="2" t="s">
        <v>156</v>
      </c>
      <c r="B32" s="2">
        <v>0</v>
      </c>
      <c r="C32" s="2">
        <v>0</v>
      </c>
      <c r="D32" s="2">
        <v>0</v>
      </c>
      <c r="E32" s="2">
        <v>0</v>
      </c>
      <c r="F32" s="2">
        <v>0</v>
      </c>
      <c r="G32" s="2">
        <v>0</v>
      </c>
      <c r="H32" s="2">
        <v>0</v>
      </c>
      <c r="I32" s="2">
        <v>0</v>
      </c>
      <c r="J32" s="2">
        <v>0.44984760000000001</v>
      </c>
    </row>
    <row r="33" spans="1:10" x14ac:dyDescent="0.25">
      <c r="A33" s="5" t="s">
        <v>158</v>
      </c>
      <c r="B33" s="5">
        <v>0</v>
      </c>
      <c r="C33" s="5">
        <v>0</v>
      </c>
      <c r="D33" s="5">
        <v>0</v>
      </c>
      <c r="E33" s="5">
        <v>0</v>
      </c>
      <c r="F33" s="5">
        <v>0</v>
      </c>
      <c r="G33" s="5">
        <v>0</v>
      </c>
      <c r="H33" s="5">
        <v>0</v>
      </c>
      <c r="I33" s="5">
        <v>0</v>
      </c>
      <c r="J33" s="5">
        <v>0</v>
      </c>
    </row>
    <row r="34" spans="1:10" x14ac:dyDescent="0.25">
      <c r="A34" s="2"/>
      <c r="B34" s="2"/>
      <c r="C34" s="2"/>
      <c r="D34" s="2"/>
      <c r="E34" s="2"/>
      <c r="F34" s="2"/>
      <c r="G34" s="2"/>
      <c r="H34" s="2"/>
      <c r="I34" s="2"/>
      <c r="J34" s="2"/>
    </row>
    <row r="35" spans="1:10" x14ac:dyDescent="0.25">
      <c r="A35" s="2" t="s">
        <v>233</v>
      </c>
      <c r="B35" s="2"/>
      <c r="C35" s="2"/>
      <c r="D35" s="2"/>
      <c r="E35" s="2"/>
      <c r="F35" s="2"/>
      <c r="G35" s="2"/>
      <c r="H35" s="2"/>
      <c r="I35" s="2"/>
      <c r="J35" s="2"/>
    </row>
    <row r="36" spans="1:10" x14ac:dyDescent="0.25">
      <c r="A36" s="8"/>
      <c r="B36" s="8" t="s">
        <v>230</v>
      </c>
      <c r="C36" s="8" t="s">
        <v>52</v>
      </c>
      <c r="D36" s="8" t="s">
        <v>238</v>
      </c>
      <c r="E36" s="8" t="s">
        <v>231</v>
      </c>
      <c r="F36" s="8" t="s">
        <v>232</v>
      </c>
      <c r="G36" s="8" t="s">
        <v>56</v>
      </c>
      <c r="H36" s="8" t="s">
        <v>160</v>
      </c>
      <c r="I36" s="8" t="s">
        <v>156</v>
      </c>
      <c r="J36" s="8" t="s">
        <v>158</v>
      </c>
    </row>
    <row r="37" spans="1:10" x14ac:dyDescent="0.25">
      <c r="A37" s="2" t="s">
        <v>230</v>
      </c>
      <c r="B37" s="2">
        <v>0</v>
      </c>
      <c r="C37" s="2">
        <v>0</v>
      </c>
      <c r="D37" s="2">
        <v>0</v>
      </c>
      <c r="E37" s="2">
        <v>7.439395E-2</v>
      </c>
      <c r="F37" s="2">
        <v>9.0335650000000003E-2</v>
      </c>
      <c r="G37" s="2">
        <v>6.8168599999999996E-2</v>
      </c>
      <c r="H37" s="2">
        <v>0</v>
      </c>
      <c r="I37" s="2">
        <v>0</v>
      </c>
      <c r="J37" s="2">
        <v>0</v>
      </c>
    </row>
    <row r="38" spans="1:10" x14ac:dyDescent="0.25">
      <c r="A38" s="2" t="s">
        <v>52</v>
      </c>
      <c r="B38" s="2">
        <v>0</v>
      </c>
      <c r="C38" s="2">
        <v>0</v>
      </c>
      <c r="D38" s="2">
        <v>0.12840940000000001</v>
      </c>
      <c r="E38" s="2">
        <v>4.9059350000000002E-2</v>
      </c>
      <c r="F38" s="2">
        <v>9.9913840000000004E-2</v>
      </c>
      <c r="G38" s="2">
        <v>8.0218440000000002E-2</v>
      </c>
      <c r="H38" s="2">
        <v>0</v>
      </c>
      <c r="I38" s="2">
        <v>0</v>
      </c>
      <c r="J38" s="2">
        <v>0</v>
      </c>
    </row>
    <row r="39" spans="1:10" x14ac:dyDescent="0.25">
      <c r="A39" s="2" t="s">
        <v>238</v>
      </c>
      <c r="B39" s="2">
        <v>0</v>
      </c>
      <c r="C39" s="2">
        <v>0</v>
      </c>
      <c r="D39" s="2">
        <v>0</v>
      </c>
      <c r="E39" s="2">
        <v>0</v>
      </c>
      <c r="F39" s="2">
        <v>0</v>
      </c>
      <c r="G39" s="2">
        <v>4.028408E-2</v>
      </c>
      <c r="H39" s="2">
        <v>0</v>
      </c>
      <c r="I39" s="2">
        <v>0</v>
      </c>
      <c r="J39" s="2">
        <v>0</v>
      </c>
    </row>
    <row r="40" spans="1:10" x14ac:dyDescent="0.25">
      <c r="A40" s="2" t="s">
        <v>231</v>
      </c>
      <c r="B40" s="2">
        <v>0</v>
      </c>
      <c r="C40" s="2">
        <v>0</v>
      </c>
      <c r="D40" s="2">
        <v>0</v>
      </c>
      <c r="E40" s="2">
        <v>0</v>
      </c>
      <c r="F40" s="2">
        <v>0.13360843999999999</v>
      </c>
      <c r="G40" s="2">
        <v>0.10641601000000001</v>
      </c>
      <c r="H40" s="2">
        <v>0</v>
      </c>
      <c r="I40" s="2">
        <v>0.1153539</v>
      </c>
      <c r="J40" s="2">
        <v>0</v>
      </c>
    </row>
    <row r="41" spans="1:10" x14ac:dyDescent="0.25">
      <c r="A41" s="2" t="s">
        <v>232</v>
      </c>
      <c r="B41" s="2">
        <v>0</v>
      </c>
      <c r="C41" s="2">
        <v>0</v>
      </c>
      <c r="D41" s="2">
        <v>0</v>
      </c>
      <c r="E41" s="2">
        <v>0</v>
      </c>
      <c r="F41" s="2">
        <v>0</v>
      </c>
      <c r="G41" s="2">
        <v>8.9152770000000006E-2</v>
      </c>
      <c r="H41" s="2">
        <v>0</v>
      </c>
      <c r="I41" s="2">
        <v>0</v>
      </c>
      <c r="J41" s="2">
        <v>0.13996006</v>
      </c>
    </row>
    <row r="42" spans="1:10" x14ac:dyDescent="0.25">
      <c r="A42" s="2" t="s">
        <v>56</v>
      </c>
      <c r="B42" s="2">
        <v>0</v>
      </c>
      <c r="C42" s="2">
        <v>0</v>
      </c>
      <c r="D42" s="2">
        <v>0</v>
      </c>
      <c r="E42" s="2">
        <v>0</v>
      </c>
      <c r="F42" s="2">
        <v>0</v>
      </c>
      <c r="G42" s="2">
        <v>0</v>
      </c>
      <c r="H42" s="2">
        <v>0.13343559999999999</v>
      </c>
      <c r="I42" s="2">
        <v>0</v>
      </c>
      <c r="J42" s="2">
        <v>0.14077227</v>
      </c>
    </row>
    <row r="43" spans="1:10" x14ac:dyDescent="0.25">
      <c r="A43" s="2" t="s">
        <v>160</v>
      </c>
      <c r="B43" s="2">
        <v>0</v>
      </c>
      <c r="C43" s="2">
        <v>0</v>
      </c>
      <c r="D43" s="2">
        <v>0</v>
      </c>
      <c r="E43" s="2">
        <v>0</v>
      </c>
      <c r="F43" s="2">
        <v>0</v>
      </c>
      <c r="G43" s="2">
        <v>0</v>
      </c>
      <c r="H43" s="2">
        <v>0</v>
      </c>
      <c r="I43" s="2">
        <v>0.1153539</v>
      </c>
      <c r="J43" s="2">
        <v>0</v>
      </c>
    </row>
    <row r="44" spans="1:10" x14ac:dyDescent="0.25">
      <c r="A44" s="2" t="s">
        <v>156</v>
      </c>
      <c r="B44" s="2">
        <v>0</v>
      </c>
      <c r="C44" s="2">
        <v>0</v>
      </c>
      <c r="D44" s="2">
        <v>0</v>
      </c>
      <c r="E44" s="2">
        <v>0</v>
      </c>
      <c r="F44" s="2">
        <v>0</v>
      </c>
      <c r="G44" s="2">
        <v>0</v>
      </c>
      <c r="H44" s="2">
        <v>0</v>
      </c>
      <c r="I44" s="2">
        <v>0</v>
      </c>
      <c r="J44" s="2">
        <v>9.8709740000000004E-2</v>
      </c>
    </row>
    <row r="45" spans="1:10" x14ac:dyDescent="0.25">
      <c r="A45" s="5" t="s">
        <v>158</v>
      </c>
      <c r="B45" s="5">
        <v>0</v>
      </c>
      <c r="C45" s="5">
        <v>0</v>
      </c>
      <c r="D45" s="5">
        <v>0</v>
      </c>
      <c r="E45" s="5">
        <v>0</v>
      </c>
      <c r="F45" s="5">
        <v>0</v>
      </c>
      <c r="G45" s="5">
        <v>0</v>
      </c>
      <c r="H45" s="5">
        <v>0</v>
      </c>
      <c r="I45" s="5">
        <v>0</v>
      </c>
      <c r="J45" s="5">
        <v>0</v>
      </c>
    </row>
    <row r="46" spans="1:10" x14ac:dyDescent="0.25">
      <c r="A46" s="2"/>
      <c r="B46" s="2"/>
      <c r="C46" s="2"/>
      <c r="D46" s="2"/>
      <c r="E46" s="2"/>
      <c r="F46" s="2"/>
      <c r="G46" s="2"/>
      <c r="H46" s="2"/>
      <c r="I46" s="2"/>
      <c r="J46" s="2"/>
    </row>
    <row r="47" spans="1:10" x14ac:dyDescent="0.25">
      <c r="A47" s="2" t="s">
        <v>234</v>
      </c>
      <c r="B47" s="2"/>
      <c r="C47" s="2"/>
      <c r="D47" s="2"/>
      <c r="E47" s="2"/>
      <c r="F47" s="2"/>
      <c r="G47" s="2"/>
      <c r="H47" s="2"/>
      <c r="I47" s="2"/>
      <c r="J47" s="2"/>
    </row>
    <row r="48" spans="1:10" x14ac:dyDescent="0.25">
      <c r="A48" s="8"/>
      <c r="B48" s="8" t="s">
        <v>230</v>
      </c>
      <c r="C48" s="8" t="s">
        <v>52</v>
      </c>
      <c r="D48" s="8" t="s">
        <v>238</v>
      </c>
      <c r="E48" s="8" t="s">
        <v>231</v>
      </c>
      <c r="F48" s="8" t="s">
        <v>232</v>
      </c>
      <c r="G48" s="8" t="s">
        <v>56</v>
      </c>
      <c r="H48" s="8" t="s">
        <v>160</v>
      </c>
      <c r="I48" s="8" t="s">
        <v>156</v>
      </c>
      <c r="J48" s="8" t="s">
        <v>158</v>
      </c>
    </row>
    <row r="49" spans="1:10" x14ac:dyDescent="0.25">
      <c r="A49" s="2" t="s">
        <v>230</v>
      </c>
      <c r="B49" s="2">
        <v>0</v>
      </c>
      <c r="C49" s="2">
        <v>0</v>
      </c>
      <c r="D49" s="2">
        <v>0</v>
      </c>
      <c r="E49" s="2">
        <v>-0.47996939999999999</v>
      </c>
      <c r="F49" s="2">
        <v>0.27430189999999999</v>
      </c>
      <c r="G49" s="2">
        <v>-6.539172E-2</v>
      </c>
      <c r="H49" s="2">
        <v>0</v>
      </c>
      <c r="I49" s="2">
        <v>0</v>
      </c>
      <c r="J49" s="2">
        <v>0</v>
      </c>
    </row>
    <row r="50" spans="1:10" x14ac:dyDescent="0.25">
      <c r="A50" s="2" t="s">
        <v>52</v>
      </c>
      <c r="B50" s="2">
        <v>0</v>
      </c>
      <c r="C50" s="2">
        <v>0</v>
      </c>
      <c r="D50" s="2">
        <v>0.1225705</v>
      </c>
      <c r="E50" s="2">
        <v>-0.69853370000000004</v>
      </c>
      <c r="F50" s="2">
        <v>-0.62095420000000001</v>
      </c>
      <c r="G50" s="2">
        <v>-0.45642370999999998</v>
      </c>
      <c r="H50" s="2">
        <v>0</v>
      </c>
      <c r="I50" s="2">
        <v>0</v>
      </c>
      <c r="J50" s="2">
        <v>0</v>
      </c>
    </row>
    <row r="51" spans="1:10" x14ac:dyDescent="0.25">
      <c r="A51" s="2" t="s">
        <v>238</v>
      </c>
      <c r="B51" s="2">
        <v>0</v>
      </c>
      <c r="C51" s="2">
        <v>0</v>
      </c>
      <c r="D51" s="2">
        <v>0</v>
      </c>
      <c r="E51" s="2">
        <v>0</v>
      </c>
      <c r="F51" s="2">
        <v>0</v>
      </c>
      <c r="G51" s="2">
        <v>-0.19650753000000001</v>
      </c>
      <c r="H51" s="2">
        <v>0</v>
      </c>
      <c r="I51" s="2">
        <v>0</v>
      </c>
      <c r="J51" s="2">
        <v>0</v>
      </c>
    </row>
    <row r="52" spans="1:10" x14ac:dyDescent="0.25">
      <c r="A52" s="2" t="s">
        <v>231</v>
      </c>
      <c r="B52" s="2">
        <v>0</v>
      </c>
      <c r="C52" s="2">
        <v>0</v>
      </c>
      <c r="D52" s="2">
        <v>0</v>
      </c>
      <c r="E52" s="2">
        <v>0</v>
      </c>
      <c r="F52" s="2">
        <v>-0.96206879999999995</v>
      </c>
      <c r="G52" s="2">
        <v>0.17589626999999999</v>
      </c>
      <c r="H52" s="2">
        <v>0</v>
      </c>
      <c r="I52" s="2">
        <v>-0.64705290000000004</v>
      </c>
      <c r="J52" s="2">
        <v>0</v>
      </c>
    </row>
    <row r="53" spans="1:10" x14ac:dyDescent="0.25">
      <c r="A53" s="2" t="s">
        <v>232</v>
      </c>
      <c r="B53" s="2">
        <v>0</v>
      </c>
      <c r="C53" s="2">
        <v>0</v>
      </c>
      <c r="D53" s="2">
        <v>0</v>
      </c>
      <c r="E53" s="2">
        <v>0</v>
      </c>
      <c r="F53" s="2">
        <v>0</v>
      </c>
      <c r="G53" s="2">
        <v>-0.63758735</v>
      </c>
      <c r="H53" s="2">
        <v>0</v>
      </c>
      <c r="I53" s="2">
        <v>0</v>
      </c>
      <c r="J53" s="2">
        <v>-0.76778230000000003</v>
      </c>
    </row>
    <row r="54" spans="1:10" x14ac:dyDescent="0.25">
      <c r="A54" s="2" t="s">
        <v>56</v>
      </c>
      <c r="B54" s="2">
        <v>0</v>
      </c>
      <c r="C54" s="2">
        <v>0</v>
      </c>
      <c r="D54" s="2">
        <v>0</v>
      </c>
      <c r="E54" s="2">
        <v>0</v>
      </c>
      <c r="F54" s="2">
        <v>0</v>
      </c>
      <c r="G54" s="2">
        <v>0</v>
      </c>
      <c r="H54" s="2">
        <v>-0.70425150000000003</v>
      </c>
      <c r="I54" s="2">
        <v>0</v>
      </c>
      <c r="J54" s="2">
        <v>-0.90809700000000004</v>
      </c>
    </row>
    <row r="55" spans="1:10" x14ac:dyDescent="0.25">
      <c r="A55" s="2" t="s">
        <v>160</v>
      </c>
      <c r="B55" s="2">
        <v>0</v>
      </c>
      <c r="C55" s="2">
        <v>0</v>
      </c>
      <c r="D55" s="2">
        <v>0</v>
      </c>
      <c r="E55" s="2">
        <v>0</v>
      </c>
      <c r="F55" s="2">
        <v>0</v>
      </c>
      <c r="G55" s="2">
        <v>0</v>
      </c>
      <c r="H55" s="2">
        <v>0</v>
      </c>
      <c r="I55" s="2">
        <v>0.19811870000000001</v>
      </c>
      <c r="J55" s="2">
        <v>0</v>
      </c>
    </row>
    <row r="56" spans="1:10" x14ac:dyDescent="0.25">
      <c r="A56" s="2" t="s">
        <v>156</v>
      </c>
      <c r="B56" s="2">
        <v>0</v>
      </c>
      <c r="C56" s="2">
        <v>0</v>
      </c>
      <c r="D56" s="2">
        <v>0</v>
      </c>
      <c r="E56" s="2">
        <v>0</v>
      </c>
      <c r="F56" s="2">
        <v>0</v>
      </c>
      <c r="G56" s="2">
        <v>0</v>
      </c>
      <c r="H56" s="2">
        <v>0</v>
      </c>
      <c r="I56" s="2">
        <v>0</v>
      </c>
      <c r="J56" s="2">
        <v>0.27088659999999998</v>
      </c>
    </row>
    <row r="57" spans="1:10" x14ac:dyDescent="0.25">
      <c r="A57" s="5" t="s">
        <v>158</v>
      </c>
      <c r="B57" s="5">
        <v>0</v>
      </c>
      <c r="C57" s="5">
        <v>0</v>
      </c>
      <c r="D57" s="5">
        <v>0</v>
      </c>
      <c r="E57" s="5">
        <v>0</v>
      </c>
      <c r="F57" s="5">
        <v>0</v>
      </c>
      <c r="G57" s="5">
        <v>0</v>
      </c>
      <c r="H57" s="5">
        <v>0</v>
      </c>
      <c r="I57" s="5">
        <v>0</v>
      </c>
      <c r="J57" s="5">
        <v>0</v>
      </c>
    </row>
    <row r="58" spans="1:10" x14ac:dyDescent="0.25">
      <c r="A58" s="2"/>
      <c r="B58" s="2"/>
      <c r="C58" s="2"/>
      <c r="D58" s="2"/>
      <c r="E58" s="2"/>
      <c r="F58" s="2"/>
      <c r="G58" s="2"/>
      <c r="H58" s="2"/>
      <c r="I58" s="2"/>
      <c r="J58" s="2"/>
    </row>
    <row r="59" spans="1:10" x14ac:dyDescent="0.25">
      <c r="A59" s="2"/>
      <c r="B59" s="2"/>
      <c r="C59" s="2"/>
      <c r="D59" s="2"/>
      <c r="E59" s="2"/>
      <c r="F59" s="2"/>
      <c r="G59" s="2"/>
      <c r="H59" s="2"/>
      <c r="I59" s="2"/>
      <c r="J59" s="2"/>
    </row>
    <row r="60" spans="1:10" x14ac:dyDescent="0.25">
      <c r="A60" s="2" t="s">
        <v>235</v>
      </c>
      <c r="B60" s="2"/>
      <c r="C60" s="2"/>
      <c r="D60" s="2"/>
      <c r="E60" s="2"/>
      <c r="F60" s="2"/>
      <c r="G60" s="2"/>
      <c r="H60" s="2"/>
      <c r="I60" s="2"/>
      <c r="J60" s="2"/>
    </row>
    <row r="61" spans="1:10" x14ac:dyDescent="0.25">
      <c r="A61" s="8"/>
      <c r="B61" s="8" t="s">
        <v>230</v>
      </c>
      <c r="C61" s="8" t="s">
        <v>52</v>
      </c>
      <c r="D61" s="8" t="s">
        <v>238</v>
      </c>
      <c r="E61" s="8" t="s">
        <v>231</v>
      </c>
      <c r="F61" s="8" t="s">
        <v>232</v>
      </c>
      <c r="G61" s="8" t="s">
        <v>56</v>
      </c>
      <c r="H61" s="8" t="s">
        <v>160</v>
      </c>
      <c r="I61" s="8" t="s">
        <v>156</v>
      </c>
      <c r="J61" s="8" t="s">
        <v>158</v>
      </c>
    </row>
    <row r="62" spans="1:10" x14ac:dyDescent="0.25">
      <c r="A62" s="2" t="s">
        <v>230</v>
      </c>
      <c r="B62" s="2">
        <v>0</v>
      </c>
      <c r="C62" s="2">
        <v>0</v>
      </c>
      <c r="D62" s="2">
        <v>0</v>
      </c>
      <c r="E62" s="2">
        <v>-0.16966129999999999</v>
      </c>
      <c r="F62" s="2">
        <v>0.66081109999999998</v>
      </c>
      <c r="G62" s="2">
        <v>0.20381423000000001</v>
      </c>
      <c r="H62" s="2">
        <v>0</v>
      </c>
      <c r="I62" s="2">
        <v>0</v>
      </c>
      <c r="J62" s="2">
        <v>0</v>
      </c>
    </row>
    <row r="63" spans="1:10" x14ac:dyDescent="0.25">
      <c r="A63" s="2" t="s">
        <v>52</v>
      </c>
      <c r="B63" s="2">
        <v>0</v>
      </c>
      <c r="C63" s="2">
        <v>0</v>
      </c>
      <c r="D63" s="2">
        <v>0.59197730000000004</v>
      </c>
      <c r="E63" s="2">
        <v>-0.52430129999999997</v>
      </c>
      <c r="F63" s="2">
        <v>-0.24237049999999999</v>
      </c>
      <c r="G63" s="2">
        <v>-0.17677984999999999</v>
      </c>
      <c r="H63" s="2">
        <v>0</v>
      </c>
      <c r="I63" s="2">
        <v>0</v>
      </c>
      <c r="J63" s="2">
        <v>0</v>
      </c>
    </row>
    <row r="64" spans="1:10" x14ac:dyDescent="0.25">
      <c r="A64" s="2" t="s">
        <v>238</v>
      </c>
      <c r="B64" s="2">
        <v>0</v>
      </c>
      <c r="C64" s="2">
        <v>0</v>
      </c>
      <c r="D64" s="2">
        <v>0</v>
      </c>
      <c r="E64" s="2">
        <v>0</v>
      </c>
      <c r="F64" s="2">
        <v>0</v>
      </c>
      <c r="G64" s="2">
        <v>-5.1782179999999997E-2</v>
      </c>
      <c r="H64" s="2">
        <v>0</v>
      </c>
      <c r="I64" s="2">
        <v>0</v>
      </c>
      <c r="J64" s="2">
        <v>0</v>
      </c>
    </row>
    <row r="65" spans="1:10" x14ac:dyDescent="0.25">
      <c r="A65" s="2" t="s">
        <v>231</v>
      </c>
      <c r="B65" s="2">
        <v>0</v>
      </c>
      <c r="C65" s="2">
        <v>0</v>
      </c>
      <c r="D65" s="2">
        <v>0</v>
      </c>
      <c r="E65" s="2">
        <v>0</v>
      </c>
      <c r="F65" s="2">
        <v>-0.47873830000000001</v>
      </c>
      <c r="G65" s="2">
        <v>0.57563116000000003</v>
      </c>
      <c r="H65" s="2">
        <v>0</v>
      </c>
      <c r="I65" s="2">
        <v>-0.21366769999999999</v>
      </c>
      <c r="J65" s="2">
        <v>0</v>
      </c>
    </row>
    <row r="66" spans="1:10" x14ac:dyDescent="0.25">
      <c r="A66" s="2" t="s">
        <v>232</v>
      </c>
      <c r="B66" s="2">
        <v>0</v>
      </c>
      <c r="C66" s="2">
        <v>0</v>
      </c>
      <c r="D66" s="2">
        <v>0</v>
      </c>
      <c r="E66" s="2">
        <v>0</v>
      </c>
      <c r="F66" s="2">
        <v>0</v>
      </c>
      <c r="G66" s="2">
        <v>-0.30619248999999998</v>
      </c>
      <c r="H66" s="2">
        <v>0</v>
      </c>
      <c r="I66" s="2">
        <v>0</v>
      </c>
      <c r="J66" s="2">
        <v>-0.1992042</v>
      </c>
    </row>
    <row r="67" spans="1:10" x14ac:dyDescent="0.25">
      <c r="A67" s="2" t="s">
        <v>56</v>
      </c>
      <c r="B67" s="2">
        <v>0</v>
      </c>
      <c r="C67" s="2">
        <v>0</v>
      </c>
      <c r="D67" s="2">
        <v>0</v>
      </c>
      <c r="E67" s="2">
        <v>0</v>
      </c>
      <c r="F67" s="2">
        <v>0</v>
      </c>
      <c r="G67" s="2">
        <v>0</v>
      </c>
      <c r="H67" s="2">
        <v>-0.20484759999999999</v>
      </c>
      <c r="I67" s="2">
        <v>0</v>
      </c>
      <c r="J67" s="2">
        <v>-0.3670139</v>
      </c>
    </row>
    <row r="68" spans="1:10" x14ac:dyDescent="0.25">
      <c r="A68" s="2" t="s">
        <v>160</v>
      </c>
      <c r="B68" s="2">
        <v>0</v>
      </c>
      <c r="C68" s="2">
        <v>0</v>
      </c>
      <c r="D68" s="2">
        <v>0</v>
      </c>
      <c r="E68" s="2">
        <v>0</v>
      </c>
      <c r="F68" s="2">
        <v>0</v>
      </c>
      <c r="G68" s="2">
        <v>0</v>
      </c>
      <c r="H68" s="2">
        <v>0</v>
      </c>
      <c r="I68" s="2">
        <v>0.61514279999999999</v>
      </c>
      <c r="J68" s="2">
        <v>0</v>
      </c>
    </row>
    <row r="69" spans="1:10" x14ac:dyDescent="0.25">
      <c r="A69" s="2" t="s">
        <v>156</v>
      </c>
      <c r="B69" s="2">
        <v>0</v>
      </c>
      <c r="C69" s="2">
        <v>0</v>
      </c>
      <c r="D69" s="2">
        <v>0</v>
      </c>
      <c r="E69" s="2">
        <v>0</v>
      </c>
      <c r="F69" s="2">
        <v>0</v>
      </c>
      <c r="G69" s="2">
        <v>0</v>
      </c>
      <c r="H69" s="2">
        <v>0</v>
      </c>
      <c r="I69" s="2">
        <v>0</v>
      </c>
      <c r="J69" s="2">
        <v>0.64534970000000003</v>
      </c>
    </row>
    <row r="70" spans="1:10" x14ac:dyDescent="0.25">
      <c r="A70" s="5" t="s">
        <v>158</v>
      </c>
      <c r="B70" s="5">
        <v>0</v>
      </c>
      <c r="C70" s="5">
        <v>0</v>
      </c>
      <c r="D70" s="5">
        <v>0</v>
      </c>
      <c r="E70" s="5">
        <v>0</v>
      </c>
      <c r="F70" s="5">
        <v>0</v>
      </c>
      <c r="G70" s="5">
        <v>0</v>
      </c>
      <c r="H70" s="5">
        <v>0</v>
      </c>
      <c r="I70" s="5">
        <v>0</v>
      </c>
      <c r="J70" s="5">
        <v>0</v>
      </c>
    </row>
  </sheetData>
  <phoneticPr fontId="2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Table S9 Normality test</vt:lpstr>
      <vt:lpstr>Table S10 Correlation</vt:lpstr>
      <vt:lpstr>Table S11 PCA bioclim-variables</vt:lpstr>
      <vt:lpstr>Table S12 PGLS</vt:lpstr>
      <vt:lpstr>Table S13 PPA(8 variables) </vt:lpstr>
      <vt:lpstr>Table S14 PPA (9 variables)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ZL</cp:lastModifiedBy>
  <dcterms:created xsi:type="dcterms:W3CDTF">2022-10-11T14:07:00Z</dcterms:created>
  <dcterms:modified xsi:type="dcterms:W3CDTF">2023-08-16T09:03:35Z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91D099DB52A64BCC9E705097C3494C45</vt:lpwstr>
  </property>
  <property fmtid="{D5CDD505-2E9C-101B-9397-08002B2CF9AE}" pid="3" name="KSOProductBuildVer">
    <vt:lpwstr>2052-11.1.0.12980</vt:lpwstr>
  </property>
</Properties>
</file>